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btinas\ТДО\223-ФЗ ГБУ с 2026\Закупки 2026\2. Неконкурентные закупки (ЭМ ЛО)\Закупки до 100 тыс\Константинова Г.В\1. Котур Экстерн\для размещения\«Контур.Экстерн»\"/>
    </mc:Choice>
  </mc:AlternateContent>
  <xr:revisionPtr revIDLastSave="0" documentId="13_ncr:1_{278B039F-9539-4E0A-B5AF-0FE067A1EF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НМЦД" sheetId="3" r:id="rId1"/>
  </sheets>
  <definedNames>
    <definedName name="_GoBack" localSheetId="0">РНМЦД!#REF!</definedName>
    <definedName name="_xlnm._FilterDatabase" localSheetId="0" hidden="1">РНМЦД!$A$11:$Z$159</definedName>
    <definedName name="_xlnm.Print_Area" localSheetId="0">РНМЦД!$A$1:$Q$27</definedName>
  </definedNames>
  <calcPr calcId="181029"/>
</workbook>
</file>

<file path=xl/calcChain.xml><?xml version="1.0" encoding="utf-8"?>
<calcChain xmlns="http://schemas.openxmlformats.org/spreadsheetml/2006/main">
  <c r="Q14" i="3" l="1"/>
  <c r="O13" i="3"/>
  <c r="M13" i="3" l="1"/>
  <c r="N13" i="3" s="1"/>
  <c r="P13" i="3" s="1"/>
  <c r="M14" i="3" l="1"/>
  <c r="A26" i="3" l="1"/>
  <c r="M12" i="3"/>
  <c r="N12" i="3"/>
  <c r="O12" i="3"/>
  <c r="U12" i="3"/>
  <c r="U14" i="3" s="1"/>
  <c r="F14" i="3"/>
  <c r="W12" i="3"/>
  <c r="W14" i="3" s="1"/>
  <c r="V12" i="3"/>
  <c r="V14" i="3" s="1"/>
  <c r="P12" i="3" l="1"/>
</calcChain>
</file>

<file path=xl/sharedStrings.xml><?xml version="1.0" encoding="utf-8"?>
<sst xmlns="http://schemas.openxmlformats.org/spreadsheetml/2006/main" count="48" uniqueCount="46">
  <si>
    <t>№ п/п</t>
  </si>
  <si>
    <t>Цена за единицу (руб.)</t>
  </si>
  <si>
    <t>Начальная цена (руб.)</t>
  </si>
  <si>
    <t>Основные характеристики объекта закупки</t>
  </si>
  <si>
    <t xml:space="preserve">количество (объем) закупаемого товара (работы, услуги)             </t>
  </si>
  <si>
    <t>количество значений, используемых в расчете</t>
  </si>
  <si>
    <t xml:space="preserve">Сумма    </t>
  </si>
  <si>
    <t>средняя арифметическая величина цены единицы товара, работы, услуги</t>
  </si>
  <si>
    <t>среднее квадратичное отклонение</t>
  </si>
  <si>
    <t>коэффициент вариации</t>
  </si>
  <si>
    <t>Источник информации ( i )</t>
  </si>
  <si>
    <t>v</t>
  </si>
  <si>
    <t>n</t>
  </si>
  <si>
    <t>ц   i 1</t>
  </si>
  <si>
    <t>ц   i 2</t>
  </si>
  <si>
    <t>ц   i 3</t>
  </si>
  <si>
    <t>∑</t>
  </si>
  <si>
    <t>&lt;ц&gt;</t>
  </si>
  <si>
    <t>ᵟ</t>
  </si>
  <si>
    <t>V</t>
  </si>
  <si>
    <t>ц   i 4</t>
  </si>
  <si>
    <t>ц   i 5</t>
  </si>
  <si>
    <t>Наименование товара (работы, услуги)</t>
  </si>
  <si>
    <t>Итого:</t>
  </si>
  <si>
    <t>Составил:</t>
  </si>
  <si>
    <t>Минимально необходимые требования предъявляемые к закупаемым товарам (работам, услугам)</t>
  </si>
  <si>
    <t>Номер источника информации</t>
  </si>
  <si>
    <t>единица  измерения (ОКЕИ)</t>
  </si>
  <si>
    <t>НМЦ (Д) рын</t>
  </si>
  <si>
    <t>В стоимость включены все расходы поставщика (подрядчика, исполнителя), необходимые для осуществления им своих обязательств по договору в полном объеме и надлежащего качества, в том числе все подлежащие к уплате налоги, сборы и другие обязательные платежи, установленные действующим законодательством Российской Федерации</t>
  </si>
  <si>
    <t>Реквизиты документов, на основании которых выполнен расчёт</t>
  </si>
  <si>
    <t>Главный  бухгалтер ____________________ /Константинова Г.В../</t>
  </si>
  <si>
    <t>Расчет начальной (максимальной) цены договора методом сопоставления рыночных цен (анализ рынка)</t>
  </si>
  <si>
    <t xml:space="preserve">Право использования программы  для ЭВМ </t>
  </si>
  <si>
    <t>№ КП /№57531/ АУП от19.08.2026</t>
  </si>
  <si>
    <t>№ КП 57509/№ от19.08.2026</t>
  </si>
  <si>
    <t>№ КП 57531/АУП от 19.08.2026</t>
  </si>
  <si>
    <t>ОКПД</t>
  </si>
  <si>
    <t>Способ закупки: у единственного поставщика</t>
  </si>
  <si>
    <t xml:space="preserve">В соответствии с Договором </t>
  </si>
  <si>
    <t xml:space="preserve">Наименьшая цена договора   19 900,00 рублей  предложена АО "ПФ"СКБ Контур" </t>
  </si>
  <si>
    <t>Право использования программы для ЭВМ "Контур.Экстерн" по тарифному плану "Оптимальный плюс с НДС" на 12 месяцев для ЮЛ на общей системе налогообложения , с применением встроенных в сертификат /ключевой контейнер СКЗИ"КриптоПро CSP"</t>
  </si>
  <si>
    <t>Услуги  по сопровождению программы для ЭВМ "Контур.Экстерн" (техническая поддержка в виде  абонентского обслуживания) по тарифному плану " Оптимальный плюс с НДС на 12 месяцев для ЮЛ на общей системе налогообложения</t>
  </si>
  <si>
    <t>58.29.50.000</t>
  </si>
  <si>
    <t>62.03.12.130</t>
  </si>
  <si>
    <t>усл.ед..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</si>
</sst>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0" x14ac:knownFonts="1">
    <font>
      <sz val="10"/>
      <name val="Arial"/>
    </font>
    <font>
      <sz val="10"/>
      <name val="Arial"/>
      <family val="2"/>
      <charset val="204"/>
    </font>
    <font>
      <sz val="10"/>
      <name val="Helv"/>
      <charset val="204"/>
    </font>
    <font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Arial"/>
      <family val="2"/>
      <charset val="204"/>
    </font>
    <font>
      <sz val="11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rgb="FF0070C0"/>
      <name val="Times New Roman"/>
      <family val="1"/>
      <charset val="204"/>
    </font>
    <font>
      <b/>
      <sz val="12"/>
      <color rgb="FF0070C0"/>
      <name val="Arial"/>
      <family val="2"/>
      <charset val="204"/>
    </font>
    <font>
      <b/>
      <sz val="12"/>
      <name val="Arial"/>
      <family val="2"/>
      <charset val="204"/>
    </font>
    <font>
      <u/>
      <sz val="9"/>
      <color indexed="12"/>
      <name val="Arial"/>
      <family val="2"/>
      <charset val="204"/>
    </font>
    <font>
      <b/>
      <u/>
      <sz val="12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u/>
      <sz val="14"/>
      <color rgb="FF0070C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2" fontId="0" fillId="0" borderId="0" xfId="0" applyNumberFormat="1"/>
    <xf numFmtId="0" fontId="3" fillId="0" borderId="0" xfId="0" applyFont="1"/>
    <xf numFmtId="2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6" fillId="0" borderId="0" xfId="0" applyFont="1"/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0" fillId="0" borderId="0" xfId="0" applyNumberFormat="1"/>
    <xf numFmtId="4" fontId="0" fillId="0" borderId="1" xfId="0" applyNumberFormat="1" applyBorder="1"/>
    <xf numFmtId="0" fontId="0" fillId="0" borderId="1" xfId="0" applyBorder="1"/>
    <xf numFmtId="0" fontId="6" fillId="0" borderId="1" xfId="0" applyFont="1" applyBorder="1"/>
    <xf numFmtId="4" fontId="5" fillId="0" borderId="1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4" fontId="6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0" fillId="0" borderId="0" xfId="0" applyFont="1"/>
    <xf numFmtId="0" fontId="12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3" fillId="0" borderId="0" xfId="0" applyFont="1" applyAlignment="1">
      <alignment horizontal="center"/>
    </xf>
    <xf numFmtId="0" fontId="4" fillId="0" borderId="0" xfId="0" applyFont="1"/>
    <xf numFmtId="0" fontId="16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4" fontId="10" fillId="0" borderId="0" xfId="0" applyNumberFormat="1" applyFont="1"/>
    <xf numFmtId="4" fontId="17" fillId="0" borderId="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4" xfId="3" applyFont="1" applyFill="1" applyBorder="1" applyAlignment="1" applyProtection="1">
      <alignment horizontal="center" vertical="center" wrapText="1"/>
    </xf>
    <xf numFmtId="0" fontId="4" fillId="0" borderId="5" xfId="0" applyFont="1" applyBorder="1"/>
    <xf numFmtId="0" fontId="4" fillId="0" borderId="3" xfId="0" applyFont="1" applyBorder="1"/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4">
    <cellStyle name="Гиперссылка" xfId="3" builtinId="8"/>
    <cellStyle name="Обычный" xfId="0" builtinId="0"/>
    <cellStyle name="Обычный 2" xfId="1" xr:uid="{00000000-0005-0000-0000-000002000000}"/>
    <cellStyle name="Стиль 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80"/>
  <sheetViews>
    <sheetView tabSelected="1" topLeftCell="A7" zoomScale="75" zoomScaleNormal="75" zoomScaleSheetLayoutView="75" workbookViewId="0">
      <selection activeCell="P19" sqref="P19"/>
    </sheetView>
  </sheetViews>
  <sheetFormatPr defaultRowHeight="12.75" x14ac:dyDescent="0.2"/>
  <cols>
    <col min="1" max="1" width="7.28515625" customWidth="1"/>
    <col min="2" max="2" width="61.140625" customWidth="1"/>
    <col min="3" max="3" width="23.7109375" customWidth="1"/>
    <col min="4" max="4" width="14.28515625" customWidth="1"/>
    <col min="5" max="5" width="9.7109375" customWidth="1"/>
    <col min="6" max="6" width="12" customWidth="1"/>
    <col min="7" max="7" width="11.28515625" customWidth="1"/>
    <col min="8" max="8" width="13.5703125" customWidth="1"/>
    <col min="9" max="9" width="13.28515625" customWidth="1"/>
    <col min="10" max="10" width="15" customWidth="1"/>
    <col min="11" max="11" width="11.5703125" hidden="1" customWidth="1"/>
    <col min="12" max="12" width="9.7109375" hidden="1" customWidth="1"/>
    <col min="13" max="13" width="13.28515625" customWidth="1"/>
    <col min="14" max="14" width="13" customWidth="1"/>
    <col min="15" max="15" width="13.42578125" customWidth="1"/>
    <col min="16" max="16" width="9.28515625" customWidth="1"/>
    <col min="17" max="17" width="23.140625" customWidth="1"/>
    <col min="18" max="19" width="45.5703125" hidden="1" customWidth="1"/>
    <col min="20" max="20" width="45.5703125" style="13" hidden="1" customWidth="1"/>
    <col min="21" max="21" width="25.7109375" style="13" hidden="1" customWidth="1"/>
    <col min="22" max="23" width="25.140625" style="13" hidden="1" customWidth="1"/>
    <col min="24" max="24" width="24" style="13" hidden="1" customWidth="1"/>
    <col min="25" max="25" width="24.42578125" style="13" hidden="1" customWidth="1"/>
    <col min="26" max="26" width="12.42578125" hidden="1" customWidth="1"/>
    <col min="27" max="27" width="4.5703125" customWidth="1"/>
    <col min="28" max="32" width="45.5703125" customWidth="1"/>
  </cols>
  <sheetData>
    <row r="1" spans="1:28" ht="15.75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25"/>
    </row>
    <row r="2" spans="1:28" ht="15.7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56"/>
      <c r="M2" s="56"/>
      <c r="N2" s="56"/>
      <c r="O2" s="56"/>
      <c r="P2" s="56"/>
      <c r="Q2" s="56"/>
      <c r="R2" s="25"/>
    </row>
    <row r="3" spans="1:28" ht="15.7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56"/>
      <c r="M3" s="56"/>
      <c r="N3" s="56"/>
      <c r="O3" s="56"/>
      <c r="P3" s="56"/>
      <c r="Q3" s="56"/>
      <c r="R3" s="25"/>
    </row>
    <row r="4" spans="1:28" s="8" customFormat="1" ht="27" customHeight="1" x14ac:dyDescent="0.25">
      <c r="A4" s="60" t="s">
        <v>32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1:28" s="8" customFormat="1" ht="14.25" customHeight="1" x14ac:dyDescent="0.2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1:28" s="8" customFormat="1" ht="54.4" customHeight="1" x14ac:dyDescent="0.25">
      <c r="A6" s="27"/>
      <c r="B6" s="27"/>
      <c r="C6" s="27"/>
      <c r="D6" s="61" t="s">
        <v>33</v>
      </c>
      <c r="E6" s="61"/>
      <c r="F6" s="61"/>
      <c r="G6" s="61"/>
      <c r="H6" s="61"/>
      <c r="I6" s="61"/>
      <c r="J6" s="61"/>
      <c r="K6" s="61"/>
      <c r="L6" s="61"/>
      <c r="M6" s="61"/>
      <c r="N6" s="27"/>
      <c r="O6" s="27"/>
      <c r="P6" s="27"/>
      <c r="Q6" s="27"/>
      <c r="R6" s="27"/>
    </row>
    <row r="7" spans="1:28" s="8" customFormat="1" ht="14.25" customHeight="1" x14ac:dyDescent="0.25">
      <c r="A7" s="70" t="s">
        <v>38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</row>
    <row r="8" spans="1:28" ht="6.6" customHeight="1" x14ac:dyDescent="0.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38"/>
      <c r="N8" s="30"/>
      <c r="O8" s="30"/>
      <c r="P8" s="30"/>
      <c r="Q8" s="30"/>
      <c r="R8" s="25"/>
    </row>
    <row r="9" spans="1:28" ht="22.7" customHeight="1" x14ac:dyDescent="0.2">
      <c r="A9" s="62" t="s">
        <v>0</v>
      </c>
      <c r="B9" s="86" t="s">
        <v>3</v>
      </c>
      <c r="C9" s="87"/>
      <c r="D9" s="88"/>
      <c r="E9" s="62" t="s">
        <v>27</v>
      </c>
      <c r="F9" s="62" t="s">
        <v>4</v>
      </c>
      <c r="G9" s="62" t="s">
        <v>5</v>
      </c>
      <c r="H9" s="57" t="s">
        <v>1</v>
      </c>
      <c r="I9" s="80"/>
      <c r="J9" s="80"/>
      <c r="K9" s="80"/>
      <c r="L9" s="58"/>
      <c r="M9" s="62" t="s">
        <v>6</v>
      </c>
      <c r="N9" s="78" t="s">
        <v>7</v>
      </c>
      <c r="O9" s="78" t="s">
        <v>8</v>
      </c>
      <c r="P9" s="81" t="s">
        <v>9</v>
      </c>
      <c r="Q9" s="78" t="s">
        <v>2</v>
      </c>
      <c r="R9" s="25"/>
    </row>
    <row r="10" spans="1:28" ht="112.9" customHeight="1" x14ac:dyDescent="0.2">
      <c r="A10" s="63"/>
      <c r="B10" s="89"/>
      <c r="C10" s="90"/>
      <c r="D10" s="91"/>
      <c r="E10" s="63"/>
      <c r="F10" s="64"/>
      <c r="G10" s="64"/>
      <c r="H10" s="57" t="s">
        <v>10</v>
      </c>
      <c r="I10" s="80"/>
      <c r="J10" s="80"/>
      <c r="K10" s="80"/>
      <c r="L10" s="58"/>
      <c r="M10" s="64"/>
      <c r="N10" s="79"/>
      <c r="O10" s="79"/>
      <c r="P10" s="82"/>
      <c r="Q10" s="79"/>
      <c r="R10" s="25"/>
    </row>
    <row r="11" spans="1:28" ht="105" customHeight="1" x14ac:dyDescent="0.2">
      <c r="A11" s="64"/>
      <c r="B11" s="4" t="s">
        <v>22</v>
      </c>
      <c r="C11" s="39" t="s">
        <v>25</v>
      </c>
      <c r="D11" s="40" t="s">
        <v>37</v>
      </c>
      <c r="E11" s="64"/>
      <c r="F11" s="4" t="s">
        <v>11</v>
      </c>
      <c r="G11" s="5" t="s">
        <v>12</v>
      </c>
      <c r="H11" s="4" t="s">
        <v>13</v>
      </c>
      <c r="I11" s="4" t="s">
        <v>14</v>
      </c>
      <c r="J11" s="4" t="s">
        <v>15</v>
      </c>
      <c r="K11" s="4" t="s">
        <v>20</v>
      </c>
      <c r="L11" s="4" t="s">
        <v>21</v>
      </c>
      <c r="M11" s="6" t="s">
        <v>16</v>
      </c>
      <c r="N11" s="11" t="s">
        <v>17</v>
      </c>
      <c r="O11" s="6" t="s">
        <v>18</v>
      </c>
      <c r="P11" s="10" t="s">
        <v>19</v>
      </c>
      <c r="Q11" s="6" t="s">
        <v>28</v>
      </c>
      <c r="R11" s="25"/>
    </row>
    <row r="12" spans="1:28" ht="78.75" x14ac:dyDescent="0.2">
      <c r="A12" s="18">
        <v>1</v>
      </c>
      <c r="B12" s="52" t="s">
        <v>41</v>
      </c>
      <c r="C12" s="19" t="s">
        <v>39</v>
      </c>
      <c r="D12" s="18" t="s">
        <v>43</v>
      </c>
      <c r="E12" s="19" t="s">
        <v>45</v>
      </c>
      <c r="F12" s="19">
        <v>1</v>
      </c>
      <c r="G12" s="12">
        <v>3</v>
      </c>
      <c r="H12" s="53">
        <v>15249.04</v>
      </c>
      <c r="I12" s="49">
        <v>17231.419999999998</v>
      </c>
      <c r="J12" s="49">
        <v>17536.400000000001</v>
      </c>
      <c r="K12" s="7"/>
      <c r="L12" s="7"/>
      <c r="M12" s="7">
        <f>SUM(H12:J12)</f>
        <v>50016.86</v>
      </c>
      <c r="N12" s="7">
        <f t="shared" ref="N12" si="0">AVERAGE(H12:J12)</f>
        <v>16672.286666666667</v>
      </c>
      <c r="O12" s="36">
        <f t="shared" ref="O12:O13" si="1">STDEV(H12:J12)</f>
        <v>1241.9647763657924</v>
      </c>
      <c r="P12" s="37">
        <f>O12/N12*100</f>
        <v>7.4492767620705846</v>
      </c>
      <c r="Q12" s="7">
        <v>15249.04</v>
      </c>
      <c r="R12" s="25"/>
      <c r="U12" s="14">
        <f t="shared" ref="U12" si="2">F12*H12</f>
        <v>15249.04</v>
      </c>
      <c r="V12" s="14">
        <f t="shared" ref="V12" si="3">F12*I12</f>
        <v>17231.419999999998</v>
      </c>
      <c r="W12" s="14">
        <f t="shared" ref="W12" si="4">J12*F12</f>
        <v>17536.400000000001</v>
      </c>
      <c r="X12" s="14"/>
      <c r="Y12" s="14"/>
      <c r="Z12" s="15"/>
    </row>
    <row r="13" spans="1:28" ht="78.75" x14ac:dyDescent="0.2">
      <c r="A13" s="18">
        <v>2</v>
      </c>
      <c r="B13" s="51" t="s">
        <v>42</v>
      </c>
      <c r="C13" s="19" t="s">
        <v>39</v>
      </c>
      <c r="D13" s="50" t="s">
        <v>44</v>
      </c>
      <c r="E13" s="19" t="s">
        <v>45</v>
      </c>
      <c r="F13" s="19">
        <v>1</v>
      </c>
      <c r="G13" s="12">
        <v>3</v>
      </c>
      <c r="H13" s="53">
        <v>4650.96</v>
      </c>
      <c r="I13" s="49">
        <v>5255.58</v>
      </c>
      <c r="J13" s="49">
        <v>5348.6</v>
      </c>
      <c r="K13" s="7"/>
      <c r="L13" s="7"/>
      <c r="M13" s="7">
        <f>SUM(H13:L13)</f>
        <v>15255.140000000001</v>
      </c>
      <c r="N13" s="7">
        <f>M13/3</f>
        <v>5085.0466666666671</v>
      </c>
      <c r="O13" s="36">
        <f t="shared" si="1"/>
        <v>378.79625886924146</v>
      </c>
      <c r="P13" s="37">
        <f>O13/N13*100</f>
        <v>7.4492189295393185</v>
      </c>
      <c r="Q13" s="7">
        <v>4650.96</v>
      </c>
      <c r="R13" s="25"/>
      <c r="U13" s="14"/>
      <c r="V13" s="14"/>
      <c r="W13" s="14"/>
      <c r="X13" s="14"/>
      <c r="Y13" s="14"/>
    </row>
    <row r="14" spans="1:28" s="23" customFormat="1" ht="30.2" customHeight="1" x14ac:dyDescent="0.2">
      <c r="A14" s="41"/>
      <c r="B14" s="83" t="s">
        <v>23</v>
      </c>
      <c r="C14" s="84"/>
      <c r="D14" s="85"/>
      <c r="E14" s="40"/>
      <c r="F14" s="42">
        <f>SUM(F12:F12)</f>
        <v>1</v>
      </c>
      <c r="G14" s="43">
        <v>3</v>
      </c>
      <c r="H14" s="54">
        <v>19900</v>
      </c>
      <c r="I14" s="17">
        <v>22487</v>
      </c>
      <c r="J14" s="17">
        <v>22885</v>
      </c>
      <c r="K14" s="44"/>
      <c r="L14" s="44"/>
      <c r="M14" s="45">
        <f>SUM(H14:L14)</f>
        <v>65272</v>
      </c>
      <c r="N14" s="45">
        <v>21757.33</v>
      </c>
      <c r="O14" s="45">
        <v>1620.76</v>
      </c>
      <c r="P14" s="45">
        <v>7.45</v>
      </c>
      <c r="Q14" s="45">
        <f>SUM(Q12:Q13)</f>
        <v>19900</v>
      </c>
      <c r="R14" s="46"/>
      <c r="S14" s="20"/>
      <c r="T14" s="21"/>
      <c r="U14" s="22">
        <f>SUM(U12:U12)</f>
        <v>15249.04</v>
      </c>
      <c r="V14" s="22">
        <f>SUM(V12:V12)</f>
        <v>17231.419999999998</v>
      </c>
      <c r="W14" s="22">
        <f>SUM(W12:W12)</f>
        <v>17536.400000000001</v>
      </c>
      <c r="X14" s="22"/>
      <c r="Y14" s="22"/>
      <c r="AB14" s="24"/>
    </row>
    <row r="15" spans="1:28" s="26" customFormat="1" ht="15.75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</row>
    <row r="16" spans="1:28" s="25" customFormat="1" ht="41.25" customHeight="1" x14ac:dyDescent="0.2">
      <c r="A16" s="59" t="s">
        <v>29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</row>
    <row r="17" spans="1:25" s="25" customFormat="1" ht="25.5" customHeight="1" x14ac:dyDescent="0.2">
      <c r="A17" s="71" t="s">
        <v>40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34"/>
      <c r="P17" s="34"/>
      <c r="Q17" s="34"/>
      <c r="R17" s="34"/>
    </row>
    <row r="18" spans="1:25" s="25" customFormat="1" ht="15.75" x14ac:dyDescent="0.2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1:25" s="25" customFormat="1" ht="20.100000000000001" customHeight="1" x14ac:dyDescent="0.25">
      <c r="A19" s="75" t="s">
        <v>26</v>
      </c>
      <c r="B19" s="77"/>
      <c r="C19" s="75" t="s">
        <v>30</v>
      </c>
      <c r="D19" s="76"/>
      <c r="E19" s="76"/>
      <c r="F19" s="76"/>
      <c r="G19" s="76"/>
      <c r="H19" s="76"/>
      <c r="I19" s="77"/>
      <c r="J19" s="27"/>
      <c r="K19" s="28"/>
      <c r="L19" s="28"/>
      <c r="M19" s="28"/>
      <c r="N19" s="29"/>
      <c r="O19" s="29"/>
      <c r="P19" s="29"/>
      <c r="Q19" s="29"/>
      <c r="R19" s="29"/>
    </row>
    <row r="20" spans="1:25" s="25" customFormat="1" ht="20.100000000000001" customHeight="1" x14ac:dyDescent="0.25">
      <c r="A20" s="65">
        <v>1</v>
      </c>
      <c r="B20" s="66"/>
      <c r="C20" s="67" t="s">
        <v>34</v>
      </c>
      <c r="D20" s="68"/>
      <c r="E20" s="68"/>
      <c r="F20" s="68"/>
      <c r="G20" s="68"/>
      <c r="H20" s="68"/>
      <c r="I20" s="69"/>
      <c r="J20" s="30"/>
      <c r="K20" s="28"/>
      <c r="L20" s="28"/>
      <c r="M20" s="28"/>
      <c r="N20" s="29"/>
      <c r="O20" s="29"/>
      <c r="P20" s="29"/>
      <c r="Q20" s="29"/>
      <c r="R20" s="29"/>
    </row>
    <row r="21" spans="1:25" s="25" customFormat="1" ht="20.100000000000001" customHeight="1" x14ac:dyDescent="0.25">
      <c r="A21" s="57">
        <v>2</v>
      </c>
      <c r="B21" s="58"/>
      <c r="C21" s="67" t="s">
        <v>35</v>
      </c>
      <c r="D21" s="68"/>
      <c r="E21" s="68"/>
      <c r="F21" s="68"/>
      <c r="G21" s="68"/>
      <c r="H21" s="68"/>
      <c r="I21" s="69"/>
      <c r="J21" s="30"/>
      <c r="K21" s="28"/>
      <c r="L21" s="28"/>
      <c r="M21" s="28"/>
      <c r="N21" s="29"/>
      <c r="O21" s="29"/>
      <c r="P21" s="29"/>
      <c r="Q21" s="29"/>
      <c r="R21" s="29"/>
    </row>
    <row r="22" spans="1:25" s="25" customFormat="1" ht="20.100000000000001" customHeight="1" x14ac:dyDescent="0.25">
      <c r="A22" s="73">
        <v>3</v>
      </c>
      <c r="B22" s="73"/>
      <c r="C22" s="67" t="s">
        <v>36</v>
      </c>
      <c r="D22" s="68"/>
      <c r="E22" s="68"/>
      <c r="F22" s="68"/>
      <c r="G22" s="68"/>
      <c r="H22" s="68"/>
      <c r="I22" s="69"/>
      <c r="J22" s="30"/>
      <c r="K22" s="29"/>
      <c r="L22" s="29"/>
      <c r="M22" s="29"/>
      <c r="N22" s="29"/>
      <c r="O22" s="29"/>
      <c r="P22" s="29"/>
      <c r="Q22" s="29"/>
      <c r="R22" s="29"/>
    </row>
    <row r="23" spans="1:25" s="25" customFormat="1" ht="15.75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29"/>
      <c r="L23" s="29"/>
      <c r="M23" s="29"/>
      <c r="N23" s="29"/>
      <c r="O23" s="29"/>
      <c r="P23" s="29"/>
      <c r="Q23" s="29"/>
      <c r="R23" s="29"/>
    </row>
    <row r="24" spans="1:25" s="25" customFormat="1" ht="12.75" customHeight="1" x14ac:dyDescent="0.25">
      <c r="A24" s="74" t="s">
        <v>24</v>
      </c>
      <c r="B24" s="74"/>
      <c r="C24" s="74"/>
      <c r="D24" s="74"/>
      <c r="E24" s="74"/>
      <c r="F24" s="74"/>
      <c r="G24" s="74"/>
      <c r="H24" s="74"/>
      <c r="I24" s="74"/>
      <c r="J24" s="33"/>
      <c r="K24" s="29"/>
      <c r="L24" s="29"/>
      <c r="M24" s="29"/>
      <c r="N24" s="29"/>
      <c r="O24" s="29"/>
      <c r="P24" s="29"/>
      <c r="Q24" s="29"/>
      <c r="R24" s="29"/>
    </row>
    <row r="25" spans="1:25" s="25" customFormat="1" ht="15.75" customHeight="1" x14ac:dyDescent="0.2">
      <c r="A25" s="59" t="s">
        <v>31</v>
      </c>
      <c r="B25" s="59"/>
      <c r="C25" s="59"/>
      <c r="D25" s="59"/>
      <c r="E25" s="59"/>
      <c r="F25" s="59"/>
      <c r="G25" s="59"/>
      <c r="H25" s="59"/>
      <c r="I25" s="59"/>
      <c r="J25" s="34"/>
      <c r="K25" s="31"/>
      <c r="L25" s="31"/>
      <c r="M25" s="31"/>
      <c r="N25" s="31"/>
      <c r="O25" s="31"/>
      <c r="P25" s="31"/>
      <c r="Q25" s="31"/>
      <c r="R25" s="31"/>
      <c r="S25" s="31"/>
    </row>
    <row r="26" spans="1:25" s="32" customFormat="1" ht="15.75" x14ac:dyDescent="0.2">
      <c r="A26" s="72">
        <f ca="1">TODAY()</f>
        <v>46280</v>
      </c>
      <c r="B26" s="72"/>
      <c r="C26" s="72"/>
      <c r="D26" s="72"/>
      <c r="E26" s="72"/>
      <c r="F26" s="72"/>
      <c r="G26" s="72"/>
      <c r="H26" s="72"/>
      <c r="I26" s="72"/>
      <c r="J26" s="35"/>
    </row>
    <row r="27" spans="1:25" s="25" customFormat="1" ht="30.2" customHeight="1" x14ac:dyDescent="0.2">
      <c r="T27" s="48"/>
      <c r="U27" s="48"/>
      <c r="V27" s="48"/>
      <c r="W27" s="48"/>
      <c r="X27" s="48"/>
      <c r="Y27" s="48"/>
    </row>
    <row r="28" spans="1:25" ht="30.2" customHeight="1" x14ac:dyDescent="0.2">
      <c r="I28" s="2"/>
      <c r="J28" s="2"/>
      <c r="K28" s="2"/>
      <c r="L28" s="3"/>
      <c r="M28" s="3"/>
    </row>
    <row r="29" spans="1:25" ht="30.2" customHeight="1" x14ac:dyDescent="0.2">
      <c r="L29" s="1"/>
      <c r="M29" s="1"/>
    </row>
    <row r="30" spans="1:25" ht="30.2" customHeight="1" x14ac:dyDescent="0.2">
      <c r="L30" s="1"/>
      <c r="M30" s="1"/>
    </row>
    <row r="31" spans="1:25" ht="30.2" customHeight="1" x14ac:dyDescent="0.2">
      <c r="L31" s="1"/>
      <c r="M31" s="1"/>
    </row>
    <row r="32" spans="1:25" ht="30.2" customHeight="1" x14ac:dyDescent="0.2">
      <c r="L32" s="1"/>
      <c r="M32" s="1"/>
    </row>
    <row r="33" spans="12:13" ht="30.2" customHeight="1" x14ac:dyDescent="0.2">
      <c r="L33" s="1"/>
      <c r="M33" s="1"/>
    </row>
    <row r="34" spans="12:13" ht="30.2" customHeight="1" x14ac:dyDescent="0.2">
      <c r="L34" s="1"/>
      <c r="M34" s="1"/>
    </row>
    <row r="35" spans="12:13" ht="30.2" customHeight="1" x14ac:dyDescent="0.2">
      <c r="L35" s="1"/>
      <c r="M35" s="1"/>
    </row>
    <row r="36" spans="12:13" ht="30.2" customHeight="1" x14ac:dyDescent="0.2">
      <c r="L36" s="1"/>
      <c r="M36" s="1"/>
    </row>
    <row r="37" spans="12:13" ht="30.2" customHeight="1" x14ac:dyDescent="0.2">
      <c r="L37" s="1"/>
      <c r="M37" s="1"/>
    </row>
    <row r="38" spans="12:13" ht="30.2" customHeight="1" x14ac:dyDescent="0.2">
      <c r="L38" s="1"/>
      <c r="M38" s="1"/>
    </row>
    <row r="39" spans="12:13" ht="30.2" customHeight="1" x14ac:dyDescent="0.2">
      <c r="L39" s="1"/>
      <c r="M39" s="1"/>
    </row>
    <row r="40" spans="12:13" ht="30.2" customHeight="1" x14ac:dyDescent="0.2">
      <c r="L40" s="1"/>
      <c r="M40" s="1"/>
    </row>
    <row r="41" spans="12:13" ht="30.2" customHeight="1" x14ac:dyDescent="0.2">
      <c r="L41" s="1"/>
      <c r="M41" s="1"/>
    </row>
    <row r="42" spans="12:13" ht="30.2" customHeight="1" x14ac:dyDescent="0.2">
      <c r="L42" s="1"/>
      <c r="M42" s="1"/>
    </row>
    <row r="43" spans="12:13" ht="30.2" customHeight="1" x14ac:dyDescent="0.2">
      <c r="L43" s="1"/>
      <c r="M43" s="1"/>
    </row>
    <row r="44" spans="12:13" ht="30.2" customHeight="1" x14ac:dyDescent="0.2">
      <c r="L44" s="1"/>
      <c r="M44" s="1"/>
    </row>
    <row r="45" spans="12:13" ht="30.2" customHeight="1" x14ac:dyDescent="0.2">
      <c r="L45" s="1"/>
      <c r="M45" s="1"/>
    </row>
    <row r="46" spans="12:13" ht="30.2" customHeight="1" x14ac:dyDescent="0.2">
      <c r="L46" s="1"/>
      <c r="M46" s="1"/>
    </row>
    <row r="47" spans="12:13" ht="30.2" customHeight="1" x14ac:dyDescent="0.2">
      <c r="L47" s="1"/>
      <c r="M47" s="1"/>
    </row>
    <row r="48" spans="12:13" ht="30.2" customHeight="1" x14ac:dyDescent="0.2">
      <c r="L48" s="1"/>
      <c r="M48" s="1"/>
    </row>
    <row r="49" spans="12:13" ht="30.2" customHeight="1" x14ac:dyDescent="0.2">
      <c r="L49" s="1"/>
      <c r="M49" s="1"/>
    </row>
    <row r="50" spans="12:13" ht="30.2" customHeight="1" x14ac:dyDescent="0.2">
      <c r="L50" s="1"/>
      <c r="M50" s="1"/>
    </row>
    <row r="51" spans="12:13" ht="30.2" customHeight="1" x14ac:dyDescent="0.2">
      <c r="L51" s="1"/>
      <c r="M51" s="1"/>
    </row>
    <row r="52" spans="12:13" ht="30.2" customHeight="1" x14ac:dyDescent="0.2">
      <c r="L52" s="1"/>
      <c r="M52" s="1"/>
    </row>
    <row r="53" spans="12:13" ht="30.2" customHeight="1" x14ac:dyDescent="0.2">
      <c r="L53" s="1"/>
      <c r="M53" s="1"/>
    </row>
    <row r="54" spans="12:13" ht="30.2" customHeight="1" x14ac:dyDescent="0.2">
      <c r="L54" s="1"/>
      <c r="M54" s="1"/>
    </row>
    <row r="55" spans="12:13" ht="30.2" customHeight="1" x14ac:dyDescent="0.2">
      <c r="L55" s="1"/>
      <c r="M55" s="1"/>
    </row>
    <row r="56" spans="12:13" ht="30.2" customHeight="1" x14ac:dyDescent="0.2">
      <c r="L56" s="1"/>
      <c r="M56" s="1"/>
    </row>
    <row r="57" spans="12:13" ht="30.2" customHeight="1" x14ac:dyDescent="0.2">
      <c r="L57" s="1"/>
      <c r="M57" s="1"/>
    </row>
    <row r="58" spans="12:13" ht="30.2" customHeight="1" x14ac:dyDescent="0.2">
      <c r="L58" s="1"/>
      <c r="M58" s="1"/>
    </row>
    <row r="59" spans="12:13" ht="30.2" customHeight="1" x14ac:dyDescent="0.2">
      <c r="L59" s="1"/>
      <c r="M59" s="1"/>
    </row>
    <row r="60" spans="12:13" ht="30.2" customHeight="1" x14ac:dyDescent="0.2">
      <c r="L60" s="1"/>
      <c r="M60" s="1"/>
    </row>
    <row r="61" spans="12:13" ht="30.2" customHeight="1" x14ac:dyDescent="0.2">
      <c r="L61" s="1"/>
      <c r="M61" s="1"/>
    </row>
    <row r="62" spans="12:13" ht="30.2" customHeight="1" x14ac:dyDescent="0.2">
      <c r="L62" s="1"/>
      <c r="M62" s="1"/>
    </row>
    <row r="63" spans="12:13" ht="30.2" customHeight="1" x14ac:dyDescent="0.2">
      <c r="L63" s="1"/>
      <c r="M63" s="1"/>
    </row>
    <row r="64" spans="12:13" ht="30.2" customHeight="1" x14ac:dyDescent="0.2">
      <c r="L64" s="1"/>
      <c r="M64" s="1"/>
    </row>
    <row r="65" spans="12:13" ht="30.2" customHeight="1" x14ac:dyDescent="0.2">
      <c r="L65" s="1"/>
      <c r="M65" s="1"/>
    </row>
    <row r="66" spans="12:13" ht="30.2" customHeight="1" x14ac:dyDescent="0.2">
      <c r="L66" s="1"/>
      <c r="M66" s="1"/>
    </row>
    <row r="67" spans="12:13" ht="30.2" customHeight="1" x14ac:dyDescent="0.2">
      <c r="L67" s="1"/>
      <c r="M67" s="1"/>
    </row>
    <row r="68" spans="12:13" ht="30.2" customHeight="1" x14ac:dyDescent="0.2">
      <c r="L68" s="1"/>
      <c r="M68" s="1"/>
    </row>
    <row r="69" spans="12:13" ht="30.2" customHeight="1" x14ac:dyDescent="0.2">
      <c r="L69" s="1"/>
      <c r="M69" s="1"/>
    </row>
    <row r="70" spans="12:13" ht="30.2" customHeight="1" x14ac:dyDescent="0.2">
      <c r="L70" s="1"/>
      <c r="M70" s="1"/>
    </row>
    <row r="71" spans="12:13" ht="30.2" customHeight="1" x14ac:dyDescent="0.2">
      <c r="L71" s="1"/>
      <c r="M71" s="1"/>
    </row>
    <row r="72" spans="12:13" ht="30.2" customHeight="1" x14ac:dyDescent="0.2">
      <c r="L72" s="1"/>
      <c r="M72" s="1"/>
    </row>
    <row r="73" spans="12:13" ht="30.2" customHeight="1" x14ac:dyDescent="0.2">
      <c r="L73" s="1"/>
      <c r="M73" s="1"/>
    </row>
    <row r="74" spans="12:13" ht="30.2" customHeight="1" x14ac:dyDescent="0.2">
      <c r="L74" s="1"/>
      <c r="M74" s="1"/>
    </row>
    <row r="75" spans="12:13" ht="30.2" customHeight="1" x14ac:dyDescent="0.2">
      <c r="L75" s="1"/>
      <c r="M75" s="1"/>
    </row>
    <row r="76" spans="12:13" ht="30.2" customHeight="1" x14ac:dyDescent="0.2">
      <c r="L76" s="1"/>
      <c r="M76" s="1"/>
    </row>
    <row r="77" spans="12:13" ht="30.2" customHeight="1" x14ac:dyDescent="0.2">
      <c r="L77" s="1"/>
      <c r="M77" s="1"/>
    </row>
    <row r="78" spans="12:13" ht="30.2" customHeight="1" x14ac:dyDescent="0.2">
      <c r="L78" s="1"/>
      <c r="M78" s="1"/>
    </row>
    <row r="79" spans="12:13" ht="30.2" customHeight="1" x14ac:dyDescent="0.2">
      <c r="L79" s="1"/>
      <c r="M79" s="1"/>
    </row>
    <row r="80" spans="12:13" ht="30.2" customHeight="1" x14ac:dyDescent="0.2">
      <c r="L80" s="1"/>
      <c r="M80" s="1"/>
    </row>
    <row r="81" spans="12:13" ht="30.2" customHeight="1" x14ac:dyDescent="0.2">
      <c r="L81" s="1"/>
      <c r="M81" s="1"/>
    </row>
    <row r="82" spans="12:13" ht="30.2" customHeight="1" x14ac:dyDescent="0.2">
      <c r="L82" s="1"/>
      <c r="M82" s="1"/>
    </row>
    <row r="83" spans="12:13" ht="30.2" customHeight="1" x14ac:dyDescent="0.2">
      <c r="L83" s="1"/>
      <c r="M83" s="1"/>
    </row>
    <row r="84" spans="12:13" ht="30.2" customHeight="1" x14ac:dyDescent="0.2">
      <c r="L84" s="1"/>
      <c r="M84" s="1"/>
    </row>
    <row r="85" spans="12:13" ht="30.2" customHeight="1" x14ac:dyDescent="0.2">
      <c r="L85" s="1"/>
      <c r="M85" s="1"/>
    </row>
    <row r="86" spans="12:13" ht="30.2" customHeight="1" x14ac:dyDescent="0.2">
      <c r="L86" s="1"/>
      <c r="M86" s="1"/>
    </row>
    <row r="87" spans="12:13" ht="30.2" customHeight="1" x14ac:dyDescent="0.2">
      <c r="L87" s="1"/>
      <c r="M87" s="1"/>
    </row>
    <row r="88" spans="12:13" ht="30.2" customHeight="1" x14ac:dyDescent="0.2">
      <c r="L88" s="1"/>
      <c r="M88" s="1"/>
    </row>
    <row r="89" spans="12:13" ht="30.2" customHeight="1" x14ac:dyDescent="0.2">
      <c r="L89" s="1"/>
      <c r="M89" s="1"/>
    </row>
    <row r="90" spans="12:13" ht="30.2" customHeight="1" x14ac:dyDescent="0.2">
      <c r="L90" s="1"/>
      <c r="M90" s="1"/>
    </row>
    <row r="91" spans="12:13" ht="30.2" customHeight="1" x14ac:dyDescent="0.2">
      <c r="L91" s="1"/>
      <c r="M91" s="1"/>
    </row>
    <row r="92" spans="12:13" ht="30.2" customHeight="1" x14ac:dyDescent="0.2">
      <c r="L92" s="1"/>
      <c r="M92" s="1"/>
    </row>
    <row r="93" spans="12:13" ht="30.2" customHeight="1" x14ac:dyDescent="0.2">
      <c r="L93" s="1"/>
      <c r="M93" s="1"/>
    </row>
    <row r="94" spans="12:13" ht="30.2" customHeight="1" x14ac:dyDescent="0.2">
      <c r="L94" s="1"/>
      <c r="M94" s="1"/>
    </row>
    <row r="95" spans="12:13" ht="30.2" customHeight="1" x14ac:dyDescent="0.2">
      <c r="L95" s="1"/>
      <c r="M95" s="1"/>
    </row>
    <row r="96" spans="12:13" ht="30.2" customHeight="1" x14ac:dyDescent="0.2">
      <c r="L96" s="1"/>
      <c r="M96" s="1"/>
    </row>
    <row r="97" spans="12:13" ht="30.2" customHeight="1" x14ac:dyDescent="0.2">
      <c r="L97" s="1"/>
      <c r="M97" s="1"/>
    </row>
    <row r="98" spans="12:13" ht="30.2" customHeight="1" x14ac:dyDescent="0.2">
      <c r="L98" s="1"/>
      <c r="M98" s="1"/>
    </row>
    <row r="99" spans="12:13" ht="30.2" customHeight="1" x14ac:dyDescent="0.2">
      <c r="L99" s="1"/>
      <c r="M99" s="1"/>
    </row>
    <row r="100" spans="12:13" ht="30.2" customHeight="1" x14ac:dyDescent="0.2">
      <c r="L100" s="1"/>
      <c r="M100" s="1"/>
    </row>
    <row r="101" spans="12:13" ht="30.2" customHeight="1" x14ac:dyDescent="0.2">
      <c r="L101" s="1"/>
      <c r="M101" s="1"/>
    </row>
    <row r="102" spans="12:13" ht="30.2" customHeight="1" x14ac:dyDescent="0.2">
      <c r="L102" s="1"/>
      <c r="M102" s="1"/>
    </row>
    <row r="103" spans="12:13" ht="30.2" customHeight="1" x14ac:dyDescent="0.2">
      <c r="L103" s="1"/>
      <c r="M103" s="1"/>
    </row>
    <row r="104" spans="12:13" ht="30.2" customHeight="1" x14ac:dyDescent="0.2">
      <c r="L104" s="1"/>
      <c r="M104" s="1"/>
    </row>
    <row r="105" spans="12:13" ht="30.2" customHeight="1" x14ac:dyDescent="0.2">
      <c r="L105" s="1"/>
      <c r="M105" s="1"/>
    </row>
    <row r="106" spans="12:13" ht="30.2" customHeight="1" x14ac:dyDescent="0.2">
      <c r="L106" s="1"/>
      <c r="M106" s="1"/>
    </row>
    <row r="107" spans="12:13" ht="30.2" customHeight="1" x14ac:dyDescent="0.2">
      <c r="L107" s="1"/>
      <c r="M107" s="1"/>
    </row>
    <row r="108" spans="12:13" ht="30.2" customHeight="1" x14ac:dyDescent="0.2">
      <c r="L108" s="1"/>
      <c r="M108" s="1"/>
    </row>
    <row r="109" spans="12:13" ht="30.2" customHeight="1" x14ac:dyDescent="0.2">
      <c r="L109" s="1"/>
      <c r="M109" s="1"/>
    </row>
    <row r="110" spans="12:13" ht="30.2" customHeight="1" x14ac:dyDescent="0.2">
      <c r="L110" s="1"/>
      <c r="M110" s="1"/>
    </row>
    <row r="111" spans="12:13" ht="30.2" customHeight="1" x14ac:dyDescent="0.2">
      <c r="L111" s="1"/>
      <c r="M111" s="1"/>
    </row>
    <row r="112" spans="12:13" ht="30.2" customHeight="1" x14ac:dyDescent="0.2">
      <c r="L112" s="1"/>
      <c r="M112" s="1"/>
    </row>
    <row r="113" spans="12:13" ht="30.2" customHeight="1" x14ac:dyDescent="0.2">
      <c r="L113" s="1"/>
      <c r="M113" s="1"/>
    </row>
    <row r="114" spans="12:13" ht="30.2" customHeight="1" x14ac:dyDescent="0.2">
      <c r="L114" s="1"/>
      <c r="M114" s="1"/>
    </row>
    <row r="115" spans="12:13" ht="30.2" customHeight="1" x14ac:dyDescent="0.2">
      <c r="L115" s="1"/>
      <c r="M115" s="1"/>
    </row>
    <row r="116" spans="12:13" ht="30.2" customHeight="1" x14ac:dyDescent="0.2">
      <c r="L116" s="1"/>
      <c r="M116" s="1"/>
    </row>
    <row r="117" spans="12:13" ht="30.2" customHeight="1" x14ac:dyDescent="0.2">
      <c r="L117" s="1"/>
      <c r="M117" s="1"/>
    </row>
    <row r="118" spans="12:13" ht="30.2" customHeight="1" x14ac:dyDescent="0.2">
      <c r="L118" s="1"/>
      <c r="M118" s="1"/>
    </row>
    <row r="119" spans="12:13" ht="30.2" customHeight="1" x14ac:dyDescent="0.2">
      <c r="L119" s="1"/>
      <c r="M119" s="1"/>
    </row>
    <row r="120" spans="12:13" ht="30.2" customHeight="1" x14ac:dyDescent="0.2">
      <c r="L120" s="1"/>
      <c r="M120" s="1"/>
    </row>
    <row r="121" spans="12:13" ht="30.2" customHeight="1" x14ac:dyDescent="0.2">
      <c r="L121" s="1"/>
      <c r="M121" s="1"/>
    </row>
    <row r="122" spans="12:13" ht="30.2" customHeight="1" x14ac:dyDescent="0.2">
      <c r="L122" s="1"/>
      <c r="M122" s="1"/>
    </row>
    <row r="123" spans="12:13" ht="30.2" customHeight="1" x14ac:dyDescent="0.2">
      <c r="L123" s="1"/>
      <c r="M123" s="1"/>
    </row>
    <row r="124" spans="12:13" ht="30.2" customHeight="1" x14ac:dyDescent="0.2">
      <c r="L124" s="1"/>
      <c r="M124" s="1"/>
    </row>
    <row r="125" spans="12:13" ht="30.2" customHeight="1" x14ac:dyDescent="0.2">
      <c r="L125" s="1"/>
      <c r="M125" s="1"/>
    </row>
    <row r="126" spans="12:13" ht="30.2" customHeight="1" x14ac:dyDescent="0.2">
      <c r="L126" s="1"/>
      <c r="M126" s="1"/>
    </row>
    <row r="127" spans="12:13" ht="30.2" customHeight="1" x14ac:dyDescent="0.2">
      <c r="L127" s="1"/>
      <c r="M127" s="1"/>
    </row>
    <row r="128" spans="12:13" ht="30.2" customHeight="1" x14ac:dyDescent="0.2">
      <c r="L128" s="1"/>
      <c r="M128" s="1"/>
    </row>
    <row r="129" spans="12:13" ht="30.2" customHeight="1" x14ac:dyDescent="0.2">
      <c r="L129" s="1"/>
      <c r="M129" s="1"/>
    </row>
    <row r="130" spans="12:13" ht="30.2" customHeight="1" x14ac:dyDescent="0.2">
      <c r="L130" s="1"/>
      <c r="M130" s="1"/>
    </row>
    <row r="131" spans="12:13" ht="30.2" customHeight="1" x14ac:dyDescent="0.2">
      <c r="L131" s="1"/>
      <c r="M131" s="1"/>
    </row>
    <row r="132" spans="12:13" ht="30.2" customHeight="1" x14ac:dyDescent="0.2">
      <c r="L132" s="1"/>
      <c r="M132" s="1"/>
    </row>
    <row r="133" spans="12:13" ht="30.2" customHeight="1" x14ac:dyDescent="0.2">
      <c r="L133" s="1"/>
      <c r="M133" s="1"/>
    </row>
    <row r="134" spans="12:13" ht="30.2" customHeight="1" x14ac:dyDescent="0.2">
      <c r="L134" s="1"/>
      <c r="M134" s="1"/>
    </row>
    <row r="135" spans="12:13" ht="30.2" customHeight="1" x14ac:dyDescent="0.2">
      <c r="L135" s="1"/>
      <c r="M135" s="1"/>
    </row>
    <row r="136" spans="12:13" ht="30.2" customHeight="1" x14ac:dyDescent="0.2">
      <c r="L136" s="1"/>
      <c r="M136" s="1"/>
    </row>
    <row r="137" spans="12:13" ht="30.2" customHeight="1" x14ac:dyDescent="0.2">
      <c r="L137" s="1"/>
      <c r="M137" s="1"/>
    </row>
    <row r="138" spans="12:13" ht="30.2" customHeight="1" x14ac:dyDescent="0.2">
      <c r="L138" s="1"/>
      <c r="M138" s="1"/>
    </row>
    <row r="139" spans="12:13" ht="30.2" customHeight="1" x14ac:dyDescent="0.2">
      <c r="L139" s="1"/>
      <c r="M139" s="1"/>
    </row>
    <row r="140" spans="12:13" ht="30.2" customHeight="1" x14ac:dyDescent="0.2">
      <c r="L140" s="1"/>
      <c r="M140" s="1"/>
    </row>
    <row r="141" spans="12:13" ht="30.2" customHeight="1" x14ac:dyDescent="0.2">
      <c r="L141" s="1"/>
      <c r="M141" s="1"/>
    </row>
    <row r="142" spans="12:13" ht="30.2" customHeight="1" x14ac:dyDescent="0.2">
      <c r="L142" s="1"/>
      <c r="M142" s="1"/>
    </row>
    <row r="143" spans="12:13" ht="30.2" customHeight="1" x14ac:dyDescent="0.2">
      <c r="L143" s="1"/>
      <c r="M143" s="1"/>
    </row>
    <row r="144" spans="12:13" ht="30.2" customHeight="1" x14ac:dyDescent="0.2">
      <c r="L144" s="1"/>
      <c r="M144" s="1"/>
    </row>
    <row r="145" spans="1:26" ht="30.2" customHeight="1" x14ac:dyDescent="0.2">
      <c r="L145" s="1"/>
      <c r="M145" s="1"/>
    </row>
    <row r="146" spans="1:26" ht="30.2" customHeight="1" x14ac:dyDescent="0.2">
      <c r="L146" s="1"/>
      <c r="M146" s="1"/>
    </row>
    <row r="147" spans="1:26" ht="30.2" customHeight="1" x14ac:dyDescent="0.2">
      <c r="L147" s="1"/>
      <c r="M147" s="1"/>
    </row>
    <row r="148" spans="1:26" ht="30.2" customHeight="1" x14ac:dyDescent="0.2">
      <c r="L148" s="1"/>
      <c r="M148" s="1"/>
    </row>
    <row r="149" spans="1:26" ht="30.2" customHeight="1" x14ac:dyDescent="0.2">
      <c r="L149" s="1"/>
      <c r="M149" s="1"/>
    </row>
    <row r="150" spans="1:26" ht="30.2" customHeight="1" x14ac:dyDescent="0.2">
      <c r="L150" s="1"/>
      <c r="M150" s="1"/>
    </row>
    <row r="151" spans="1:26" ht="30.2" customHeight="1" x14ac:dyDescent="0.2">
      <c r="L151" s="1"/>
      <c r="M151" s="1"/>
    </row>
    <row r="152" spans="1:26" ht="30.2" customHeight="1" x14ac:dyDescent="0.2">
      <c r="L152" s="1"/>
      <c r="M152" s="1"/>
    </row>
    <row r="153" spans="1:26" ht="30.2" customHeight="1" x14ac:dyDescent="0.2">
      <c r="L153" s="1"/>
      <c r="M153" s="1"/>
    </row>
    <row r="154" spans="1:26" ht="30.2" customHeight="1" x14ac:dyDescent="0.2">
      <c r="L154" s="1"/>
      <c r="M154" s="1"/>
    </row>
    <row r="155" spans="1:26" ht="30.2" customHeight="1" x14ac:dyDescent="0.2">
      <c r="L155" s="1"/>
      <c r="M155" s="1"/>
    </row>
    <row r="156" spans="1:26" ht="30.2" customHeight="1" x14ac:dyDescent="0.2">
      <c r="L156" s="1"/>
      <c r="M156" s="1"/>
    </row>
    <row r="157" spans="1:26" s="8" customFormat="1" ht="18" x14ac:dyDescent="0.25">
      <c r="A157"/>
      <c r="B157"/>
      <c r="C157"/>
      <c r="D157"/>
      <c r="E157"/>
      <c r="F157"/>
      <c r="G157"/>
      <c r="H157"/>
      <c r="I157"/>
      <c r="J157"/>
      <c r="K157"/>
      <c r="L157" s="1"/>
      <c r="M157" s="1"/>
      <c r="N157"/>
      <c r="O157"/>
      <c r="P157"/>
      <c r="Q157"/>
      <c r="R157"/>
      <c r="S157"/>
      <c r="T157" s="13"/>
      <c r="U157" s="13"/>
      <c r="V157" s="13"/>
      <c r="W157" s="13"/>
      <c r="X157" s="13"/>
      <c r="Y157" s="13"/>
      <c r="Z157" s="16"/>
    </row>
    <row r="158" spans="1:26" s="8" customFormat="1" ht="45.75" customHeight="1" x14ac:dyDescent="0.25">
      <c r="A158"/>
      <c r="B158"/>
      <c r="C158"/>
      <c r="D158"/>
      <c r="E158"/>
      <c r="F158"/>
      <c r="G158"/>
      <c r="H158"/>
      <c r="I158"/>
      <c r="J158"/>
      <c r="K158"/>
      <c r="L158" s="1"/>
      <c r="M158" s="1"/>
      <c r="N158"/>
      <c r="O158"/>
      <c r="P158"/>
      <c r="Q158"/>
      <c r="R158"/>
      <c r="S158"/>
      <c r="T158" s="13"/>
      <c r="U158" s="13"/>
      <c r="V158" s="13"/>
      <c r="W158" s="13"/>
      <c r="X158" s="13"/>
      <c r="Y158" s="13"/>
    </row>
    <row r="159" spans="1:26" s="8" customFormat="1" ht="36.75" customHeight="1" x14ac:dyDescent="0.25">
      <c r="A159"/>
      <c r="B159"/>
      <c r="C159"/>
      <c r="D159"/>
      <c r="E159"/>
      <c r="F159"/>
      <c r="G159"/>
      <c r="H159"/>
      <c r="I159"/>
      <c r="J159"/>
      <c r="K159"/>
      <c r="L159" s="1"/>
      <c r="M159" s="1"/>
      <c r="N159"/>
      <c r="O159"/>
      <c r="P159"/>
      <c r="Q159"/>
      <c r="R159"/>
      <c r="S159"/>
      <c r="T159" s="13"/>
      <c r="U159" s="13"/>
      <c r="V159" s="13"/>
      <c r="W159" s="13"/>
      <c r="X159" s="13"/>
      <c r="Y159" s="13"/>
    </row>
    <row r="160" spans="1:26" x14ac:dyDescent="0.2">
      <c r="L160" s="1"/>
      <c r="M160" s="1"/>
    </row>
    <row r="161" spans="1:25" s="9" customFormat="1" ht="40.700000000000003" customHeight="1" x14ac:dyDescent="0.2">
      <c r="A161"/>
      <c r="B161"/>
      <c r="C161"/>
      <c r="D161"/>
      <c r="E161"/>
      <c r="F161"/>
      <c r="G161"/>
      <c r="H161"/>
      <c r="I161"/>
      <c r="J161"/>
      <c r="K161"/>
      <c r="L161" s="1"/>
      <c r="M161" s="1"/>
      <c r="N161"/>
      <c r="O161"/>
      <c r="P161"/>
      <c r="Q161"/>
      <c r="R161"/>
      <c r="S161"/>
      <c r="T161" s="13"/>
      <c r="U161" s="13"/>
      <c r="V161" s="13"/>
      <c r="W161" s="13"/>
      <c r="X161" s="13"/>
      <c r="Y161" s="13"/>
    </row>
    <row r="162" spans="1:25" s="9" customFormat="1" ht="12.75" customHeight="1" x14ac:dyDescent="0.2">
      <c r="A162"/>
      <c r="B162"/>
      <c r="C162"/>
      <c r="D162"/>
      <c r="E162"/>
      <c r="F162"/>
      <c r="G162"/>
      <c r="H162"/>
      <c r="I162"/>
      <c r="J162"/>
      <c r="K162"/>
      <c r="L162" s="1"/>
      <c r="M162" s="1"/>
      <c r="N162"/>
      <c r="O162"/>
      <c r="P162"/>
      <c r="Q162"/>
      <c r="R162"/>
      <c r="S162"/>
      <c r="T162" s="13"/>
      <c r="U162" s="13"/>
      <c r="V162" s="13"/>
      <c r="W162" s="13"/>
      <c r="X162" s="13"/>
      <c r="Y162" s="13"/>
    </row>
    <row r="163" spans="1:25" s="9" customFormat="1" ht="12.75" customHeight="1" x14ac:dyDescent="0.2">
      <c r="A163"/>
      <c r="B163"/>
      <c r="C163"/>
      <c r="D163"/>
      <c r="E163"/>
      <c r="F163"/>
      <c r="G163"/>
      <c r="H163"/>
      <c r="I163"/>
      <c r="J163"/>
      <c r="K163"/>
      <c r="L163" s="1"/>
      <c r="M163" s="1"/>
      <c r="N163"/>
      <c r="O163"/>
      <c r="P163"/>
      <c r="Q163"/>
      <c r="R163"/>
      <c r="S163"/>
      <c r="T163" s="13"/>
      <c r="U163" s="13"/>
      <c r="V163" s="13"/>
      <c r="W163" s="13"/>
      <c r="X163" s="13"/>
      <c r="Y163" s="13"/>
    </row>
    <row r="164" spans="1:25" s="9" customFormat="1" ht="12.75" customHeight="1" x14ac:dyDescent="0.2">
      <c r="A164"/>
      <c r="B164"/>
      <c r="C164"/>
      <c r="D164"/>
      <c r="E164"/>
      <c r="F164"/>
      <c r="G164"/>
      <c r="H164"/>
      <c r="I164"/>
      <c r="J164"/>
      <c r="K164"/>
      <c r="L164" s="1"/>
      <c r="M164" s="1"/>
      <c r="N164"/>
      <c r="O164"/>
      <c r="P164"/>
      <c r="Q164"/>
      <c r="R164"/>
      <c r="S164"/>
      <c r="T164" s="13"/>
      <c r="U164" s="13"/>
      <c r="V164" s="13"/>
      <c r="W164" s="13"/>
      <c r="X164" s="13"/>
      <c r="Y164" s="13"/>
    </row>
    <row r="165" spans="1:25" s="9" customFormat="1" ht="12.75" customHeight="1" x14ac:dyDescent="0.2">
      <c r="A165"/>
      <c r="B165"/>
      <c r="C165"/>
      <c r="D165"/>
      <c r="E165"/>
      <c r="F165"/>
      <c r="G165"/>
      <c r="H165"/>
      <c r="I165"/>
      <c r="J165"/>
      <c r="K165"/>
      <c r="L165" s="1"/>
      <c r="M165" s="1"/>
      <c r="N165"/>
      <c r="O165"/>
      <c r="P165"/>
      <c r="Q165"/>
      <c r="R165"/>
      <c r="S165"/>
      <c r="T165" s="13"/>
      <c r="U165" s="13"/>
      <c r="V165" s="13"/>
      <c r="W165" s="13"/>
      <c r="X165" s="13"/>
      <c r="Y165" s="13"/>
    </row>
    <row r="166" spans="1:25" s="9" customFormat="1" ht="12.75" customHeight="1" x14ac:dyDescent="0.2">
      <c r="A166"/>
      <c r="B166"/>
      <c r="C166"/>
      <c r="D166"/>
      <c r="E166"/>
      <c r="F166"/>
      <c r="G166"/>
      <c r="H166"/>
      <c r="I166"/>
      <c r="J166"/>
      <c r="K166"/>
      <c r="L166" s="1"/>
      <c r="M166" s="1"/>
      <c r="N166"/>
      <c r="O166"/>
      <c r="P166"/>
      <c r="Q166"/>
      <c r="R166"/>
      <c r="S166"/>
      <c r="T166" s="13"/>
      <c r="U166" s="13"/>
      <c r="V166" s="13"/>
      <c r="W166" s="13"/>
      <c r="X166" s="13"/>
      <c r="Y166" s="13"/>
    </row>
    <row r="167" spans="1:25" x14ac:dyDescent="0.2">
      <c r="L167" s="1"/>
      <c r="M167" s="1"/>
    </row>
    <row r="168" spans="1:25" x14ac:dyDescent="0.2">
      <c r="L168" s="1"/>
      <c r="M168" s="1"/>
    </row>
    <row r="169" spans="1:25" s="8" customFormat="1" ht="18" x14ac:dyDescent="0.25">
      <c r="A169"/>
      <c r="B169"/>
      <c r="C169"/>
      <c r="D169"/>
      <c r="E169"/>
      <c r="F169"/>
      <c r="G169"/>
      <c r="H169"/>
      <c r="I169"/>
      <c r="J169"/>
      <c r="K169"/>
      <c r="L169" s="1"/>
      <c r="M169" s="1"/>
      <c r="N169"/>
      <c r="O169"/>
      <c r="P169"/>
      <c r="Q169"/>
      <c r="R169"/>
      <c r="S169"/>
      <c r="T169" s="13"/>
      <c r="U169" s="13"/>
      <c r="V169" s="13"/>
      <c r="W169" s="13"/>
      <c r="X169" s="13"/>
      <c r="Y169" s="13"/>
    </row>
    <row r="170" spans="1:25" s="8" customFormat="1" ht="19.5" customHeight="1" x14ac:dyDescent="0.25">
      <c r="A170"/>
      <c r="B170"/>
      <c r="C170"/>
      <c r="D170"/>
      <c r="E170"/>
      <c r="F170"/>
      <c r="G170"/>
      <c r="H170"/>
      <c r="I170"/>
      <c r="J170"/>
      <c r="K170"/>
      <c r="L170" s="1"/>
      <c r="M170" s="1"/>
      <c r="N170"/>
      <c r="O170"/>
      <c r="P170"/>
      <c r="Q170"/>
      <c r="R170"/>
      <c r="S170"/>
      <c r="T170" s="13"/>
      <c r="U170" s="13"/>
      <c r="V170" s="13"/>
      <c r="W170" s="13"/>
      <c r="X170" s="13"/>
      <c r="Y170" s="13"/>
    </row>
    <row r="171" spans="1:25" x14ac:dyDescent="0.2">
      <c r="L171" s="1"/>
      <c r="M171" s="1"/>
    </row>
    <row r="172" spans="1:25" x14ac:dyDescent="0.2">
      <c r="L172" s="1"/>
      <c r="M172" s="1"/>
    </row>
    <row r="173" spans="1:25" x14ac:dyDescent="0.2">
      <c r="L173" s="1"/>
      <c r="M173" s="1"/>
    </row>
    <row r="174" spans="1:25" x14ac:dyDescent="0.2">
      <c r="L174" s="1"/>
      <c r="M174" s="1"/>
    </row>
    <row r="175" spans="1:25" x14ac:dyDescent="0.2">
      <c r="L175" s="1"/>
      <c r="M175" s="1"/>
    </row>
    <row r="176" spans="1:25" x14ac:dyDescent="0.2">
      <c r="L176" s="1"/>
      <c r="M176" s="1"/>
    </row>
    <row r="177" spans="12:13" x14ac:dyDescent="0.2">
      <c r="L177" s="1"/>
      <c r="M177" s="1"/>
    </row>
    <row r="178" spans="12:13" x14ac:dyDescent="0.2">
      <c r="L178" s="1"/>
      <c r="M178" s="1"/>
    </row>
    <row r="179" spans="12:13" x14ac:dyDescent="0.2">
      <c r="L179" s="1"/>
      <c r="M179" s="1"/>
    </row>
    <row r="180" spans="12:13" x14ac:dyDescent="0.2">
      <c r="L180" s="1"/>
      <c r="M180" s="1"/>
    </row>
  </sheetData>
  <autoFilter ref="A11:Z159" xr:uid="{00000000-0009-0000-0000-000000000000}"/>
  <mergeCells count="36">
    <mergeCell ref="A16:R16"/>
    <mergeCell ref="A18:N18"/>
    <mergeCell ref="C19:I19"/>
    <mergeCell ref="Q9:Q10"/>
    <mergeCell ref="H10:L10"/>
    <mergeCell ref="G9:G10"/>
    <mergeCell ref="N9:N10"/>
    <mergeCell ref="O9:O10"/>
    <mergeCell ref="P9:P10"/>
    <mergeCell ref="H9:L9"/>
    <mergeCell ref="A19:B19"/>
    <mergeCell ref="B14:D14"/>
    <mergeCell ref="B9:D10"/>
    <mergeCell ref="A17:N17"/>
    <mergeCell ref="A26:I26"/>
    <mergeCell ref="A22:B22"/>
    <mergeCell ref="C21:I21"/>
    <mergeCell ref="C22:I22"/>
    <mergeCell ref="A24:I24"/>
    <mergeCell ref="A25:I25"/>
    <mergeCell ref="A1:Q1"/>
    <mergeCell ref="L2:Q2"/>
    <mergeCell ref="A21:B21"/>
    <mergeCell ref="A8:L8"/>
    <mergeCell ref="A4:R4"/>
    <mergeCell ref="L3:Q3"/>
    <mergeCell ref="A5:R5"/>
    <mergeCell ref="D6:M6"/>
    <mergeCell ref="A9:A11"/>
    <mergeCell ref="M9:M10"/>
    <mergeCell ref="F9:F10"/>
    <mergeCell ref="E9:E11"/>
    <mergeCell ref="A20:B20"/>
    <mergeCell ref="C20:I20"/>
    <mergeCell ref="A7:R7"/>
    <mergeCell ref="A15:N15"/>
  </mergeCells>
  <phoneticPr fontId="0" type="noConversion"/>
  <pageMargins left="0" right="0" top="0" bottom="0" header="0" footer="0"/>
  <pageSetup paperSize="9" scale="56" fitToHeight="5" orientation="landscape" r:id="rId1"/>
  <headerFooter alignWithMargins="0"/>
  <ignoredErrors>
    <ignoredError sqref="M12:O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РНМЦД</vt:lpstr>
      <vt:lpstr>РНМЦД!Область_печати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Бойцов Роман Валерьевич</cp:lastModifiedBy>
  <cp:lastPrinted>2026-09-03T17:18:45Z</cp:lastPrinted>
  <dcterms:created xsi:type="dcterms:W3CDTF">1996-10-08T23:32:33Z</dcterms:created>
  <dcterms:modified xsi:type="dcterms:W3CDTF">2026-09-15T09:01:53Z</dcterms:modified>
</cp:coreProperties>
</file>