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Zakupki\Desktop\договора в эл магазин\"/>
    </mc:Choice>
  </mc:AlternateContent>
  <bookViews>
    <workbookView xWindow="0" yWindow="0" windowWidth="23040" windowHeight="9204"/>
  </bookViews>
  <sheets>
    <sheet name="Разбивка по позициям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" l="1"/>
  <c r="J10" i="1"/>
  <c r="M10" i="1" s="1"/>
  <c r="G12" i="1" s="1"/>
  <c r="K10" i="1"/>
  <c r="G10" i="1"/>
  <c r="L10" i="1" l="1"/>
</calcChain>
</file>

<file path=xl/sharedStrings.xml><?xml version="1.0" encoding="utf-8"?>
<sst xmlns="http://schemas.openxmlformats.org/spreadsheetml/2006/main" count="30" uniqueCount="29">
  <si>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</si>
  <si>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</si>
  <si>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</si>
  <si>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</si>
  <si>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</si>
  <si>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</si>
  <si>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</si>
  <si>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</si>
  <si>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</si>
  <si>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</si>
  <si>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</si>
  <si>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</si>
  <si>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</si>
  <si>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</si>
  <si>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</si>
  <si>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</si>
  <si>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</si>
  <si>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</si>
  <si>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Обоснование цены контракта с единственным поставщиком (подрядчиком, исполнителем)</t>
  </si>
  <si>
    <t>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</si>
  <si>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r>
      <t xml:space="preserve"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 
</t>
    </r>
    <r>
      <rPr>
        <sz val="11"/>
        <color rgb="FFFF0000"/>
        <rFont val="Times New Roman"/>
        <family val="1"/>
        <charset val="204"/>
      </rPr>
      <t xml:space="preserve">    
</t>
    </r>
    <r>
      <rPr>
        <sz val="1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</si>
  <si>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руб.</t>
  </si>
  <si>
    <t>Цена контракта, не превышающая среднерыночный уровень цен, предлагаемая к заключению,  составляет:</t>
  </si>
  <si>
    <t xml:space="preserve">По результатам анализа рынка среднерыночная стоимость составляет: </t>
  </si>
  <si>
    <t>услуга</t>
  </si>
  <si>
    <t>Выполнение работ по валке и кряжевке аварийных деревьев. Ива козья диаметр 35-45см - 7 шт. Яблоня диаметр 35-45 см -1шт. Мульчирование веток. Вывоз порубочных остатков в парковую зону муниципального образования - 1км .</t>
  </si>
  <si>
    <t xml:space="preserve"> ИЦИ №1: письмо № 237-1 от 10.09.2026   </t>
  </si>
  <si>
    <t xml:space="preserve">ИЦИ №2: письмо № 132 от 08.09.2026; </t>
  </si>
  <si>
    <t xml:space="preserve"> ИЦИ №3: письмо № 41 от 08.09.2026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</si>
</sst>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19" fillId="3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0" borderId="0" xfId="0" applyNumberFormat="1" applyFont="1" applyBorder="1" applyAlignment="1">
      <alignment vertical="center" wrapText="1"/>
    </xf>
    <xf numFmtId="4" fontId="10" fillId="3" borderId="6" xfId="0" applyNumberFormat="1" applyFont="1" applyFill="1" applyBorder="1" applyAlignment="1">
      <alignment horizontal="center" vertical="center" wrapText="1"/>
    </xf>
    <xf numFmtId="4" fontId="15" fillId="3" borderId="6" xfId="0" applyNumberFormat="1" applyFont="1" applyFill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4" xfId="0" applyNumberFormat="1" applyFont="1" applyBorder="1" applyAlignment="1">
      <alignment horizontal="left" vertical="center" wrapText="1"/>
    </xf>
    <xf numFmtId="1" fontId="7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7</xdr:row>
      <xdr:rowOff>438150</xdr:rowOff>
    </xdr:from>
    <xdr:to>
      <xdr:col>6</xdr:col>
      <xdr:colOff>523875</xdr:colOff>
      <xdr:row>7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7</xdr:row>
      <xdr:rowOff>514350</xdr:rowOff>
    </xdr:from>
    <xdr:to>
      <xdr:col>10</xdr:col>
      <xdr:colOff>866775</xdr:colOff>
      <xdr:row>7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771525</xdr:rowOff>
    </xdr:from>
    <xdr:to>
      <xdr:col>11</xdr:col>
      <xdr:colOff>704850</xdr:colOff>
      <xdr:row>7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8</xdr:row>
      <xdr:rowOff>161925</xdr:rowOff>
    </xdr:from>
    <xdr:to>
      <xdr:col>9</xdr:col>
      <xdr:colOff>523875</xdr:colOff>
      <xdr:row>8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7</xdr:row>
      <xdr:rowOff>95250</xdr:rowOff>
    </xdr:from>
    <xdr:to>
      <xdr:col>12</xdr:col>
      <xdr:colOff>1647825</xdr:colOff>
      <xdr:row>7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6</xdr:row>
      <xdr:rowOff>238125</xdr:rowOff>
    </xdr:from>
    <xdr:to>
      <xdr:col>12</xdr:col>
      <xdr:colOff>647700</xdr:colOff>
      <xdr:row>7</xdr:row>
      <xdr:rowOff>257175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tabSelected="1" topLeftCell="A7" zoomScale="90" zoomScaleNormal="90" workbookViewId="0">
      <selection activeCell="H14" sqref="H14"/>
    </sheetView>
  </sheetViews>
  <sheetFormatPr defaultRowHeight="14.4" x14ac:dyDescent="0.3"/>
  <cols>
    <col min="1" max="1" width="3.5546875" style="25" customWidth="1"/>
    <col min="2" max="2" width="52.109375" style="29" customWidth="1"/>
    <col min="3" max="3" width="9.44140625" style="29" customWidth="1"/>
    <col min="4" max="4" width="12.44140625" bestFit="1" customWidth="1"/>
    <col min="5" max="6" width="12.109375" customWidth="1"/>
    <col min="7" max="7" width="15.55468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7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8" t="s">
        <v>18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22" ht="70.5" customHeight="1" x14ac:dyDescent="0.3">
      <c r="A2" s="49" t="s">
        <v>20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  <c r="O2" s="50"/>
      <c r="P2" s="50"/>
    </row>
    <row r="3" spans="1:22" ht="18" customHeight="1" x14ac:dyDescent="0.3">
      <c r="A3" s="62" t="s">
        <v>26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4"/>
      <c r="N3" s="37"/>
      <c r="O3" s="37"/>
      <c r="P3" s="37"/>
    </row>
    <row r="4" spans="1:22" ht="18.75" customHeight="1" x14ac:dyDescent="0.3">
      <c r="A4" s="62" t="s">
        <v>27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4"/>
      <c r="N4" s="37"/>
      <c r="O4" s="37"/>
      <c r="P4" s="37"/>
    </row>
    <row r="5" spans="1:22" ht="17.25" customHeight="1" x14ac:dyDescent="0.3">
      <c r="A5" s="62" t="s">
        <v>28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4"/>
      <c r="N5" s="37"/>
      <c r="O5" s="37"/>
      <c r="P5" s="37"/>
    </row>
    <row r="6" spans="1:22" ht="21.75" customHeight="1" x14ac:dyDescent="0.3">
      <c r="A6" s="59" t="s">
        <v>19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1"/>
      <c r="N6" s="37"/>
      <c r="O6" s="37"/>
      <c r="P6" s="37"/>
    </row>
    <row r="7" spans="1:22" x14ac:dyDescent="0.3">
      <c r="A7" s="51" t="s">
        <v>0</v>
      </c>
      <c r="B7" s="53" t="s">
        <v>1</v>
      </c>
      <c r="C7" s="53" t="s">
        <v>2</v>
      </c>
      <c r="D7" s="55" t="s">
        <v>3</v>
      </c>
      <c r="E7" s="56"/>
      <c r="F7" s="56"/>
      <c r="G7" s="57"/>
      <c r="H7" s="53" t="s">
        <v>4</v>
      </c>
      <c r="I7" s="53" t="s">
        <v>5</v>
      </c>
      <c r="J7" s="58" t="s">
        <v>6</v>
      </c>
      <c r="K7" s="58"/>
      <c r="L7" s="58"/>
      <c r="M7" s="1" t="s">
        <v>7</v>
      </c>
      <c r="P7" s="2"/>
    </row>
    <row r="8" spans="1:22" ht="102" customHeight="1" x14ac:dyDescent="0.3">
      <c r="A8" s="52"/>
      <c r="B8" s="54"/>
      <c r="C8" s="54"/>
      <c r="D8" s="3" t="s">
        <v>8</v>
      </c>
      <c r="E8" s="3" t="s">
        <v>9</v>
      </c>
      <c r="F8" s="3" t="s">
        <v>10</v>
      </c>
      <c r="G8" s="4"/>
      <c r="H8" s="54"/>
      <c r="I8" s="54"/>
      <c r="J8" s="5" t="s">
        <v>11</v>
      </c>
      <c r="K8" s="6" t="s">
        <v>12</v>
      </c>
      <c r="L8" s="7" t="s">
        <v>13</v>
      </c>
      <c r="M8" s="8"/>
    </row>
    <row r="9" spans="1:22" ht="41.4" x14ac:dyDescent="0.3">
      <c r="A9" s="9">
        <v>1</v>
      </c>
      <c r="B9" s="10">
        <v>2</v>
      </c>
      <c r="C9" s="11">
        <v>3</v>
      </c>
      <c r="D9" s="11">
        <v>4</v>
      </c>
      <c r="E9" s="11">
        <v>5</v>
      </c>
      <c r="F9" s="11">
        <v>6</v>
      </c>
      <c r="G9" s="11" t="s">
        <v>14</v>
      </c>
      <c r="H9" s="11">
        <v>8</v>
      </c>
      <c r="I9" s="12" t="s">
        <v>15</v>
      </c>
      <c r="J9" s="12" t="s">
        <v>16</v>
      </c>
      <c r="K9" s="12">
        <v>11</v>
      </c>
      <c r="L9" s="12">
        <v>12</v>
      </c>
      <c r="M9" s="12" t="s">
        <v>17</v>
      </c>
    </row>
    <row r="10" spans="1:22" ht="69" x14ac:dyDescent="0.3">
      <c r="A10" s="43">
        <v>1</v>
      </c>
      <c r="B10" s="36" t="s">
        <v>25</v>
      </c>
      <c r="C10" s="34" t="s">
        <v>24</v>
      </c>
      <c r="D10" s="38">
        <v>345667</v>
      </c>
      <c r="E10" s="38">
        <v>410000</v>
      </c>
      <c r="F10" s="38">
        <v>375000</v>
      </c>
      <c r="G10" s="32">
        <f t="shared" ref="G10" si="0">D10+E10+F10</f>
        <v>1130667</v>
      </c>
      <c r="H10" s="33">
        <v>1</v>
      </c>
      <c r="I10" s="14">
        <v>3</v>
      </c>
      <c r="J10" s="13">
        <f>ROUND(AVERAGE(D10:F10),2)</f>
        <v>376889</v>
      </c>
      <c r="K10" s="13">
        <f t="shared" ref="K10" si="1">STDEV(D10:F10)</f>
        <v>32208.072947632245</v>
      </c>
      <c r="L10" s="15">
        <f t="shared" ref="L10" si="2">K10/J10</f>
        <v>8.5457715527999606E-2</v>
      </c>
      <c r="M10" s="16">
        <f>J10*H10</f>
        <v>376889</v>
      </c>
    </row>
    <row r="11" spans="1:22" ht="15" customHeight="1" x14ac:dyDescent="0.3">
      <c r="A11" s="17"/>
      <c r="B11" s="35"/>
      <c r="C11" s="35"/>
      <c r="D11" s="18"/>
      <c r="E11" s="18"/>
      <c r="F11" s="18"/>
      <c r="G11" s="40"/>
      <c r="H11" s="41"/>
      <c r="I11" s="19"/>
      <c r="J11" s="19"/>
      <c r="K11" s="20"/>
      <c r="L11" s="21"/>
      <c r="M11" s="20"/>
      <c r="R11" s="31"/>
      <c r="T11" s="22"/>
    </row>
    <row r="12" spans="1:22" ht="21.75" customHeight="1" x14ac:dyDescent="0.3">
      <c r="A12" s="45" t="s">
        <v>23</v>
      </c>
      <c r="B12" s="46"/>
      <c r="C12" s="46"/>
      <c r="D12" s="46"/>
      <c r="E12" s="46"/>
      <c r="F12" s="46"/>
      <c r="G12" s="44">
        <f>M10</f>
        <v>376889</v>
      </c>
      <c r="H12" s="44"/>
      <c r="I12" s="42" t="s">
        <v>21</v>
      </c>
      <c r="J12" s="39"/>
      <c r="K12" s="39"/>
      <c r="V12" s="22"/>
    </row>
    <row r="13" spans="1:22" ht="25.5" customHeight="1" x14ac:dyDescent="0.3">
      <c r="A13" s="45" t="s">
        <v>22</v>
      </c>
      <c r="B13" s="46"/>
      <c r="C13" s="46"/>
      <c r="D13" s="46"/>
      <c r="E13" s="46"/>
      <c r="F13" s="47"/>
      <c r="G13" s="44">
        <f>D10*H10</f>
        <v>345667</v>
      </c>
      <c r="H13" s="44"/>
      <c r="I13" s="42" t="s">
        <v>21</v>
      </c>
      <c r="J13" s="39"/>
      <c r="K13" s="39"/>
      <c r="V13" s="22"/>
    </row>
    <row r="14" spans="1:22" ht="33.75" customHeight="1" x14ac:dyDescent="0.3">
      <c r="B14" s="24"/>
      <c r="C14" s="24"/>
      <c r="D14" s="26"/>
      <c r="E14" s="26"/>
      <c r="F14" s="26"/>
      <c r="G14" s="26"/>
      <c r="H14" s="26"/>
      <c r="I14" s="26"/>
      <c r="J14" s="26"/>
      <c r="K14" s="26"/>
      <c r="M14" s="26"/>
      <c r="S14" s="23"/>
      <c r="V14" s="22"/>
    </row>
    <row r="15" spans="1:22" ht="46.5" customHeight="1" x14ac:dyDescent="0.3">
      <c r="B15" s="24"/>
      <c r="C15" s="24"/>
      <c r="D15" s="26"/>
      <c r="E15" s="26"/>
      <c r="F15" s="26"/>
      <c r="G15" s="26"/>
      <c r="H15" s="26"/>
      <c r="I15" s="26"/>
      <c r="J15" s="26"/>
      <c r="K15" s="26"/>
      <c r="M15" s="26"/>
      <c r="S15" s="23"/>
      <c r="V15" s="22"/>
    </row>
    <row r="16" spans="1:22" ht="45.75" customHeight="1" x14ac:dyDescent="0.3">
      <c r="B16" s="24"/>
      <c r="C16" s="24"/>
      <c r="D16" s="26"/>
      <c r="E16" s="26"/>
      <c r="F16" s="26"/>
      <c r="G16" s="26"/>
      <c r="H16" s="26"/>
      <c r="I16" s="26"/>
      <c r="J16" s="26"/>
      <c r="K16" s="26"/>
      <c r="M16" s="28"/>
      <c r="V16" s="22"/>
    </row>
    <row r="17" spans="2:22" ht="34.5" customHeight="1" x14ac:dyDescent="0.3">
      <c r="B17" s="24"/>
      <c r="C17" s="24"/>
      <c r="D17" s="26"/>
      <c r="E17" s="26"/>
      <c r="F17" s="26"/>
      <c r="G17" s="26"/>
      <c r="H17" s="26"/>
      <c r="I17" s="26"/>
      <c r="J17" s="26"/>
      <c r="K17" s="26"/>
      <c r="V17" s="22"/>
    </row>
    <row r="18" spans="2:22" ht="31.5" customHeight="1" x14ac:dyDescent="0.3">
      <c r="V18" s="22"/>
    </row>
    <row r="19" spans="2:22" ht="34.5" customHeight="1" x14ac:dyDescent="0.3">
      <c r="V19" s="22"/>
    </row>
    <row r="20" spans="2:22" ht="36" customHeight="1" x14ac:dyDescent="0.3">
      <c r="V20" s="22"/>
    </row>
    <row r="21" spans="2:22" ht="35.25" customHeight="1" x14ac:dyDescent="0.3">
      <c r="V21" s="22"/>
    </row>
    <row r="22" spans="2:22" ht="47.25" customHeight="1" x14ac:dyDescent="0.3">
      <c r="V22" s="22"/>
    </row>
    <row r="23" spans="2:22" ht="34.5" customHeight="1" x14ac:dyDescent="0.3">
      <c r="V23" s="22"/>
    </row>
    <row r="24" spans="2:22" ht="47.25" customHeight="1" x14ac:dyDescent="0.3">
      <c r="V24" s="22"/>
    </row>
    <row r="25" spans="2:22" ht="47.25" customHeight="1" x14ac:dyDescent="0.3">
      <c r="V25" s="22"/>
    </row>
    <row r="26" spans="2:22" ht="48" customHeight="1" x14ac:dyDescent="0.3">
      <c r="V26" s="22"/>
    </row>
    <row r="27" spans="2:22" ht="35.25" customHeight="1" x14ac:dyDescent="0.3">
      <c r="V27" s="22"/>
    </row>
    <row r="28" spans="2:22" ht="47.25" customHeight="1" x14ac:dyDescent="0.3">
      <c r="V28" s="22"/>
    </row>
    <row r="29" spans="2:22" ht="46.5" customHeight="1" x14ac:dyDescent="0.3">
      <c r="V29" s="22"/>
    </row>
    <row r="30" spans="2:22" ht="45" customHeight="1" x14ac:dyDescent="0.3">
      <c r="V30" s="22"/>
    </row>
    <row r="31" spans="2:22" ht="50.25" customHeight="1" x14ac:dyDescent="0.3">
      <c r="V31" s="22"/>
    </row>
    <row r="32" spans="2:22" ht="48.75" customHeight="1" x14ac:dyDescent="0.3">
      <c r="V32" s="22"/>
    </row>
    <row r="33" spans="22:22" ht="49.5" customHeight="1" x14ac:dyDescent="0.3">
      <c r="V33" s="22"/>
    </row>
    <row r="34" spans="22:22" ht="36" customHeight="1" x14ac:dyDescent="0.3">
      <c r="V34" s="22"/>
    </row>
    <row r="35" spans="22:22" ht="36" customHeight="1" x14ac:dyDescent="0.3">
      <c r="V35" s="22"/>
    </row>
    <row r="36" spans="22:22" ht="36" customHeight="1" x14ac:dyDescent="0.3">
      <c r="V36" s="22"/>
    </row>
    <row r="37" spans="22:22" ht="36" customHeight="1" x14ac:dyDescent="0.3">
      <c r="V37" s="22"/>
    </row>
    <row r="38" spans="22:22" ht="36" customHeight="1" x14ac:dyDescent="0.3">
      <c r="V38" s="22"/>
    </row>
    <row r="39" spans="22:22" ht="36" customHeight="1" x14ac:dyDescent="0.3">
      <c r="V39" s="22"/>
    </row>
    <row r="40" spans="22:22" ht="36" customHeight="1" x14ac:dyDescent="0.3">
      <c r="V40" s="22"/>
    </row>
    <row r="41" spans="22:22" ht="36" customHeight="1" x14ac:dyDescent="0.3">
      <c r="V41" s="22"/>
    </row>
    <row r="42" spans="22:22" ht="36" customHeight="1" x14ac:dyDescent="0.3">
      <c r="V42" s="22"/>
    </row>
    <row r="43" spans="22:22" ht="36" customHeight="1" x14ac:dyDescent="0.3">
      <c r="V43" s="22"/>
    </row>
    <row r="44" spans="22:22" ht="36" customHeight="1" x14ac:dyDescent="0.3">
      <c r="V44" s="22"/>
    </row>
    <row r="45" spans="22:22" ht="36" customHeight="1" x14ac:dyDescent="0.3">
      <c r="V45" s="22"/>
    </row>
    <row r="46" spans="22:22" ht="36" customHeight="1" x14ac:dyDescent="0.3">
      <c r="V46" s="22"/>
    </row>
    <row r="47" spans="22:22" ht="36" customHeight="1" x14ac:dyDescent="0.3">
      <c r="V47" s="22"/>
    </row>
    <row r="48" spans="22:22" ht="36" customHeight="1" x14ac:dyDescent="0.3">
      <c r="V48" s="22"/>
    </row>
    <row r="49" spans="22:22" x14ac:dyDescent="0.3">
      <c r="V49" s="30"/>
    </row>
    <row r="50" spans="22:22" ht="32.25" customHeight="1" x14ac:dyDescent="0.3"/>
  </sheetData>
  <mergeCells count="18">
    <mergeCell ref="N2:P2"/>
    <mergeCell ref="A7:A8"/>
    <mergeCell ref="B7:B8"/>
    <mergeCell ref="C7:C8"/>
    <mergeCell ref="D7:G7"/>
    <mergeCell ref="H7:H8"/>
    <mergeCell ref="I7:I8"/>
    <mergeCell ref="J7:L7"/>
    <mergeCell ref="A6:M6"/>
    <mergeCell ref="A3:M3"/>
    <mergeCell ref="A4:M4"/>
    <mergeCell ref="A5:M5"/>
    <mergeCell ref="G12:H12"/>
    <mergeCell ref="G13:H13"/>
    <mergeCell ref="A12:F12"/>
    <mergeCell ref="A13:F13"/>
    <mergeCell ref="A1:M1"/>
    <mergeCell ref="A2:M2"/>
  </mergeCells>
  <pageMargins left="0.25" right="0.25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Zakupki</cp:lastModifiedBy>
  <cp:lastPrinted>2026-08-03T12:28:10Z</cp:lastPrinted>
  <dcterms:created xsi:type="dcterms:W3CDTF">2026-01-26T06:45:56Z</dcterms:created>
  <dcterms:modified xsi:type="dcterms:W3CDTF">2026-09-14T09:28:18Z</dcterms:modified>
</cp:coreProperties>
</file>