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255" windowWidth="13395" windowHeight="450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Лист1!$A$1:$N$25</definedName>
  </definedNames>
  <calcPr calcId="124519"/>
</workbook>
</file>

<file path=xl/calcChain.xml><?xml version="1.0" encoding="utf-8"?>
<calcChain xmlns="http://schemas.openxmlformats.org/spreadsheetml/2006/main">
  <c r="M17" i="1"/>
  <c r="G17" l="1"/>
  <c r="H17" s="1"/>
  <c r="I17" s="1"/>
  <c r="J17"/>
  <c r="N17" l="1"/>
  <c r="N18" s="1"/>
  <c r="K17"/>
  <c r="L17" s="1"/>
</calcChain>
</file>

<file path=xl/sharedStrings.xml><?xml version="1.0" encoding="utf-8"?>
<sst xmlns="http://schemas.openxmlformats.org/spreadsheetml/2006/main" count="34" uniqueCount="34">
  <si>
    <t>Кол-во</t>
  </si>
  <si>
    <t>Среднеарифметическая цена:</t>
  </si>
  <si>
    <t xml:space="preserve">Среднее квадратичное отклонение </t>
  </si>
  <si>
    <t>Цена за единицу изм. с округлением (вниз) до сотых долей после запятой (руб.)</t>
  </si>
  <si>
    <t>Информация о ценах</t>
  </si>
  <si>
    <t>Однородность совокупности значений выявленных цен, используемых в расчете Н(М)ЦК, ЦКЕП</t>
  </si>
  <si>
    <t>Наименование товара, работы, услуги</t>
  </si>
  <si>
    <t>Ед. изм.</t>
  </si>
  <si>
    <t xml:space="preserve">Коэффициент вариации цен V (%)                         (не должен превышать 33%) </t>
  </si>
  <si>
    <t xml:space="preserve">Расчет Н(М)ЦК по формуле                             </t>
  </si>
  <si>
    <t>ИТОГО</t>
  </si>
  <si>
    <t>шт.</t>
  </si>
  <si>
    <t>Н(М)ЦК  с учетом округления цены за единицу (руб.)</t>
  </si>
  <si>
    <t>УТВЕРЖДАЮ:</t>
  </si>
  <si>
    <t xml:space="preserve"> </t>
  </si>
  <si>
    <t>Принимаемая цена за единицу</t>
  </si>
  <si>
    <t>Н(М)ЦК, (руб.)</t>
  </si>
  <si>
    <t xml:space="preserve">Н(М)ЦК, ЦКЕП, определяемая иным методом </t>
  </si>
  <si>
    <t>Обоснование начальной (максимальной) цены контракта осуществлено в соответствии с требованиями Постановления Правительства РФ от 23.12.2024 №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</t>
  </si>
  <si>
    <t>Исходные данные для расчета НМЦК:</t>
  </si>
  <si>
    <t>Определение начальной (максимальной) цены контракта проведено в соответствии со статьей 22 Федерального закона от 5 апреля 2013 года № 44-ФЗ «О контрактной системе в сфере закупок товаров, работ, услуг для обеспечения государственных и муниципальных нужд» и Приказом Министерства Экономического развития Российской Федерации от 2 октября 2013 года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
Для установления начальной (максимальной) цены контракта применяется иной метод.</t>
  </si>
  <si>
    <t>Подготовил:</t>
  </si>
  <si>
    <t>на поставку сладких новогодних подарков</t>
  </si>
  <si>
    <t xml:space="preserve">Обоснование применения иного метода на поставку сладких новогодних подарков: 
- руководствуясь статьей 34 Бюджетного кодекса Российской Федерации, Заказчик обосновывает расчет начальной (максимальной) цены контракта исходя из наименьшей стоимости товара предложенной поставщиком. Применение метода сопоставимых рыночных цен (анализа рынка) нецелесообразно в связи с неприменением заказчиком информации о средних рыночных ценах идентичных товаров;
- нормативный метод не может быть применен, так как цена на данные товары не нормируется законодательством;
- тарифный метод не может быть применен, так как цена на данные товары не подлежит государственному регулированию;
- проектно-сметный метод не может быть применен, так как объектом закупки не является строительство, реконструкция, капитальный ремонт объекта капитального строительства или текущий ремонт зданий, строений, сооружений, помещений;
- затратный метод не может быть применен, так как данный метод заключается в определении начальной (максимальной) цены контракта, как суммы произведенных затрат и обычной для определенной сферы деятельности прибыли. При этом учитываются обычные в подобных случаях прямые и косвенные затраты на производство или приобретение и (или) реализацию товаров, работ, услуг, затраты на транспортировку, хранение, страхование и иные затраты. Указанная материальная база отсутствует у заказчика, и в связи с отсутствием необходимой информации применение затратного метода невозможно.
</t>
  </si>
  <si>
    <t xml:space="preserve">Цена по предложению 1 </t>
  </si>
  <si>
    <t xml:space="preserve">Цена по предложению 2 </t>
  </si>
  <si>
    <t xml:space="preserve">Цена по предложению 3 </t>
  </si>
  <si>
    <t>Н(М)ЦК 599 675,00 (пятьсот девяносто девять тысяч шестьсот семьдесят пять) рублей 00 копеек</t>
  </si>
  <si>
    <t xml:space="preserve"> Обоснование начальной (максимальной) цены контракта</t>
  </si>
  <si>
    <t>__________________ Н.В.Баркалова</t>
  </si>
  <si>
    <t>Директор МОУ СОШ №1</t>
  </si>
  <si>
    <t>__________________________ И.М.Петрущенкова</t>
  </si>
  <si>
    <t>Контрактный управляющий МОУ СОШ №1</t>
  </si>
  <si>
    <t>Сладкий новогодний подарок (Упаковка мягкая игрушка с символом 2027 года, наполнение общим объемом не менее 550 грамм без учета упаковки)</t>
  </si>
</sst>
</file>

<file path=xl/styles.xml><?xml version="1.0" encoding="utf-8"?>
<styleSheet xmlns="http://schemas.openxmlformats.org/spreadsheetml/2006/main">
  <numFmts count="2">
    <numFmt numFmtId="44" formatCode="_-* #,##0.00&quot;р.&quot;_-;\-* #,##0.00&quot;р.&quot;_-;_-* &quot;-&quot;??&quot;р.&quot;_-;_-@_-"/>
    <numFmt numFmtId="164" formatCode="#,##0.00_ ;\-#,##0.00\ "/>
  </numFmts>
  <fonts count="8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44" fontId="1" fillId="2" borderId="0" xfId="0" applyNumberFormat="1" applyFont="1" applyFill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2" fontId="1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44" fontId="1" fillId="0" borderId="0" xfId="0" applyNumberFormat="1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2" fontId="1" fillId="0" borderId="5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7" fillId="0" borderId="0" xfId="0" applyFont="1" applyAlignment="1">
      <alignment horizontal="right"/>
    </xf>
    <xf numFmtId="0" fontId="7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2" fillId="0" borderId="7" xfId="0" applyFont="1" applyFill="1" applyBorder="1" applyAlignment="1">
      <alignment horizontal="center" vertical="center" wrapText="1"/>
    </xf>
    <xf numFmtId="44" fontId="2" fillId="0" borderId="7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/>
    <xf numFmtId="3" fontId="1" fillId="0" borderId="1" xfId="0" applyNumberFormat="1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right" vertical="center"/>
    </xf>
    <xf numFmtId="0" fontId="6" fillId="0" borderId="4" xfId="0" applyFont="1" applyFill="1" applyBorder="1" applyAlignment="1">
      <alignment horizontal="right" vertical="center"/>
    </xf>
    <xf numFmtId="0" fontId="6" fillId="3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Alignment="1"/>
    <xf numFmtId="0" fontId="1" fillId="0" borderId="0" xfId="0" applyFont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892969</xdr:colOff>
      <xdr:row>6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892969" y="89296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 sz="1100"/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97"/>
  <sheetViews>
    <sheetView tabSelected="1" zoomScale="85" zoomScaleNormal="85" zoomScaleSheetLayoutView="100" workbookViewId="0">
      <selection activeCell="A15" sqref="A15:A16"/>
    </sheetView>
  </sheetViews>
  <sheetFormatPr defaultColWidth="9.140625" defaultRowHeight="15.75"/>
  <cols>
    <col min="1" max="1" width="56.7109375" style="3" customWidth="1"/>
    <col min="2" max="2" width="11" style="2" customWidth="1"/>
    <col min="3" max="3" width="11" style="3" customWidth="1"/>
    <col min="4" max="4" width="14.140625" style="3" customWidth="1"/>
    <col min="5" max="5" width="15.140625" style="3" customWidth="1"/>
    <col min="6" max="6" width="14.28515625" style="3" customWidth="1"/>
    <col min="7" max="7" width="13.28515625" style="3" customWidth="1"/>
    <col min="8" max="8" width="12.28515625" style="3" customWidth="1"/>
    <col min="9" max="9" width="14.42578125" style="3" customWidth="1"/>
    <col min="10" max="10" width="14.28515625" style="2" customWidth="1"/>
    <col min="11" max="11" width="13" style="2" customWidth="1"/>
    <col min="12" max="12" width="15" style="5" customWidth="1"/>
    <col min="13" max="13" width="12.7109375" style="2" customWidth="1"/>
    <col min="14" max="14" width="15.42578125" style="2" customWidth="1"/>
    <col min="15" max="24" width="10.7109375" style="2" customWidth="1"/>
    <col min="25" max="16384" width="9.140625" style="2"/>
  </cols>
  <sheetData>
    <row r="1" spans="1:14">
      <c r="A1" s="19"/>
      <c r="B1" s="8"/>
      <c r="C1" s="19"/>
      <c r="D1" s="19"/>
      <c r="E1" s="19"/>
      <c r="F1" s="19"/>
      <c r="G1" s="19"/>
      <c r="H1" s="19"/>
      <c r="I1" s="19"/>
      <c r="J1" s="8"/>
      <c r="K1" s="26"/>
      <c r="L1" s="28"/>
      <c r="N1" s="28" t="s">
        <v>13</v>
      </c>
    </row>
    <row r="2" spans="1:14">
      <c r="A2" s="19"/>
      <c r="B2" s="8"/>
      <c r="C2" s="19"/>
      <c r="D2" s="19"/>
      <c r="E2" s="19"/>
      <c r="F2" s="19"/>
      <c r="G2" s="19"/>
      <c r="H2" s="19"/>
      <c r="I2" s="19"/>
      <c r="J2" s="8"/>
      <c r="K2" s="26"/>
      <c r="L2" s="53"/>
      <c r="M2" s="54" t="s">
        <v>30</v>
      </c>
      <c r="N2" s="54"/>
    </row>
    <row r="3" spans="1:14">
      <c r="A3" s="19"/>
      <c r="B3" s="8"/>
      <c r="C3" s="19"/>
      <c r="D3" s="19"/>
      <c r="E3" s="19"/>
      <c r="F3" s="19"/>
      <c r="G3" s="19"/>
      <c r="H3" s="19"/>
      <c r="I3" s="19"/>
      <c r="J3" s="8"/>
      <c r="K3" s="8"/>
      <c r="L3" s="31"/>
      <c r="N3" s="39"/>
    </row>
    <row r="4" spans="1:14">
      <c r="A4" s="19"/>
      <c r="B4" s="8"/>
      <c r="C4" s="19"/>
      <c r="D4" s="19"/>
      <c r="E4" s="19"/>
      <c r="F4" s="19"/>
      <c r="G4" s="19"/>
      <c r="H4" s="19"/>
      <c r="I4" s="19"/>
      <c r="J4" s="8"/>
      <c r="K4" s="8"/>
      <c r="L4" s="27"/>
      <c r="N4" s="39" t="s">
        <v>29</v>
      </c>
    </row>
    <row r="5" spans="1:14">
      <c r="A5" s="19"/>
      <c r="B5" s="8"/>
      <c r="C5" s="19"/>
      <c r="D5" s="19"/>
      <c r="E5" s="19"/>
      <c r="F5" s="19"/>
      <c r="G5" s="19"/>
      <c r="H5" s="19"/>
      <c r="I5" s="19"/>
      <c r="J5" s="8"/>
      <c r="K5" s="8"/>
      <c r="L5" s="27"/>
      <c r="N5" s="39"/>
    </row>
    <row r="6" spans="1:14" ht="18.75" customHeight="1">
      <c r="A6" s="47" t="s">
        <v>28</v>
      </c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</row>
    <row r="7" spans="1:14" s="4" customFormat="1" ht="9" customHeight="1">
      <c r="A7" s="46" t="s">
        <v>22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</row>
    <row r="8" spans="1:14" s="4" customFormat="1" ht="18.75">
      <c r="A8" s="46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</row>
    <row r="9" spans="1:14" s="12" customFormat="1" ht="11.45" customHeight="1">
      <c r="A9" s="29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</row>
    <row r="10" spans="1:14" s="12" customFormat="1" ht="39.6" customHeight="1">
      <c r="A10" s="52" t="s">
        <v>18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</row>
    <row r="11" spans="1:14" s="12" customFormat="1" ht="19.899999999999999" customHeight="1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</row>
    <row r="12" spans="1:14" s="12" customFormat="1" ht="95.45" customHeight="1">
      <c r="A12" s="48" t="s">
        <v>20</v>
      </c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</row>
    <row r="13" spans="1:14" s="12" customFormat="1" ht="175.5" customHeight="1">
      <c r="A13" s="51" t="s">
        <v>23</v>
      </c>
      <c r="B13" s="51"/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</row>
    <row r="14" spans="1:14" s="12" customFormat="1" ht="28.15" customHeight="1">
      <c r="A14" s="48" t="s">
        <v>19</v>
      </c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</row>
    <row r="15" spans="1:14" ht="68.25" customHeight="1">
      <c r="A15" s="43" t="s">
        <v>6</v>
      </c>
      <c r="B15" s="43" t="s">
        <v>7</v>
      </c>
      <c r="C15" s="43" t="s">
        <v>0</v>
      </c>
      <c r="D15" s="49" t="s">
        <v>4</v>
      </c>
      <c r="E15" s="49"/>
      <c r="F15" s="49"/>
      <c r="G15" s="43" t="s">
        <v>5</v>
      </c>
      <c r="H15" s="43"/>
      <c r="I15" s="43"/>
      <c r="J15" s="43" t="s">
        <v>17</v>
      </c>
      <c r="K15" s="43"/>
      <c r="L15" s="43"/>
      <c r="M15" s="43"/>
      <c r="N15" s="43"/>
    </row>
    <row r="16" spans="1:14" s="1" customFormat="1" ht="94.5" customHeight="1">
      <c r="A16" s="50"/>
      <c r="B16" s="50"/>
      <c r="C16" s="50"/>
      <c r="D16" s="30" t="s">
        <v>24</v>
      </c>
      <c r="E16" s="30" t="s">
        <v>25</v>
      </c>
      <c r="F16" s="30" t="s">
        <v>26</v>
      </c>
      <c r="G16" s="17" t="s">
        <v>1</v>
      </c>
      <c r="H16" s="17" t="s">
        <v>2</v>
      </c>
      <c r="I16" s="20" t="s">
        <v>8</v>
      </c>
      <c r="J16" s="32" t="s">
        <v>9</v>
      </c>
      <c r="K16" s="32" t="s">
        <v>3</v>
      </c>
      <c r="L16" s="33" t="s">
        <v>12</v>
      </c>
      <c r="M16" s="34" t="s">
        <v>15</v>
      </c>
      <c r="N16" s="34" t="s">
        <v>16</v>
      </c>
    </row>
    <row r="17" spans="1:14" s="1" customFormat="1" ht="63.75" customHeight="1">
      <c r="A17" s="42" t="s">
        <v>33</v>
      </c>
      <c r="B17" s="41" t="s">
        <v>11</v>
      </c>
      <c r="C17" s="41">
        <v>415</v>
      </c>
      <c r="D17" s="21">
        <v>1445</v>
      </c>
      <c r="E17" s="21">
        <v>1445</v>
      </c>
      <c r="F17" s="21">
        <v>1445</v>
      </c>
      <c r="G17" s="21">
        <f t="shared" ref="G17" si="0">SUM(D17:F17)/3</f>
        <v>1445</v>
      </c>
      <c r="H17" s="21">
        <f t="shared" ref="H17" si="1">SQRT((POWER((D17-G17),2)+POWER((E17-G17),2)+POWER((F17-G17),2))/2)</f>
        <v>0</v>
      </c>
      <c r="I17" s="21">
        <f t="shared" ref="I17" si="2">H17/G17*100</f>
        <v>0</v>
      </c>
      <c r="J17" s="21">
        <f t="shared" ref="J17" si="3">C17/3*(D17+E17+F17)</f>
        <v>599675</v>
      </c>
      <c r="K17" s="21">
        <f t="shared" ref="K17" si="4">G17</f>
        <v>1445</v>
      </c>
      <c r="L17" s="36">
        <f t="shared" ref="L17" si="5">C17*K17</f>
        <v>599675</v>
      </c>
      <c r="M17" s="35">
        <f>SMALL(D17:F17,1)</f>
        <v>1445</v>
      </c>
      <c r="N17" s="37">
        <f>M17*C17</f>
        <v>599675</v>
      </c>
    </row>
    <row r="18" spans="1:14" ht="18.75">
      <c r="A18" s="22"/>
      <c r="B18" s="23"/>
      <c r="C18" s="23"/>
      <c r="D18" s="13" t="s">
        <v>14</v>
      </c>
      <c r="E18" s="13"/>
      <c r="F18" s="13"/>
      <c r="G18" s="14"/>
      <c r="H18" s="14"/>
      <c r="I18" s="14"/>
      <c r="J18" s="44" t="s">
        <v>10</v>
      </c>
      <c r="K18" s="44"/>
      <c r="L18" s="44"/>
      <c r="M18" s="45"/>
      <c r="N18" s="38">
        <f>SUM(N17:N17)</f>
        <v>599675</v>
      </c>
    </row>
    <row r="19" spans="1:14" ht="18.75">
      <c r="A19" s="24"/>
      <c r="B19" s="15"/>
      <c r="C19" s="15"/>
      <c r="D19" s="15"/>
      <c r="E19" s="15"/>
      <c r="F19" s="15"/>
      <c r="G19" s="9"/>
      <c r="H19" s="9"/>
      <c r="I19" s="9"/>
      <c r="J19" s="9"/>
      <c r="K19" s="10"/>
      <c r="L19" s="16"/>
    </row>
    <row r="20" spans="1:14" ht="18.75">
      <c r="A20" s="25" t="s">
        <v>27</v>
      </c>
      <c r="B20" s="15"/>
      <c r="C20" s="15"/>
      <c r="D20" s="15"/>
      <c r="E20" s="15"/>
      <c r="F20" s="15"/>
      <c r="G20" s="9"/>
      <c r="H20" s="9"/>
      <c r="I20" s="9"/>
      <c r="J20" s="9"/>
      <c r="K20" s="10"/>
      <c r="L20" s="11"/>
    </row>
    <row r="21" spans="1:14" ht="10.5" customHeight="1">
      <c r="A21" s="24"/>
      <c r="B21" s="15"/>
      <c r="C21" s="15"/>
      <c r="D21" s="15"/>
      <c r="E21" s="15"/>
      <c r="F21" s="15"/>
      <c r="G21" s="9"/>
      <c r="H21" s="9"/>
      <c r="I21" s="9"/>
      <c r="J21" s="9"/>
      <c r="K21" s="10"/>
      <c r="L21" s="11"/>
    </row>
    <row r="22" spans="1:14" ht="9.6" customHeight="1">
      <c r="A22" s="24"/>
      <c r="B22" s="15"/>
      <c r="C22" s="15"/>
      <c r="D22" s="15"/>
      <c r="E22" s="15"/>
      <c r="F22" s="15"/>
      <c r="G22" s="9"/>
      <c r="H22" s="9"/>
      <c r="I22" s="9"/>
      <c r="J22" s="9"/>
      <c r="K22" s="10"/>
      <c r="L22" s="11"/>
    </row>
    <row r="23" spans="1:14">
      <c r="A23" s="7" t="s">
        <v>21</v>
      </c>
      <c r="B23" s="6"/>
      <c r="C23" s="7"/>
      <c r="D23" s="18"/>
      <c r="E23" s="18"/>
      <c r="F23" s="18"/>
      <c r="G23" s="18"/>
      <c r="H23" s="19"/>
      <c r="I23" s="19"/>
      <c r="J23" s="8"/>
      <c r="K23" s="8"/>
      <c r="L23" s="11"/>
    </row>
    <row r="24" spans="1:14">
      <c r="A24" s="40" t="s">
        <v>32</v>
      </c>
      <c r="B24" s="6"/>
      <c r="C24" s="7"/>
      <c r="D24" s="7"/>
      <c r="E24" s="7"/>
      <c r="F24" s="7"/>
      <c r="G24" s="7"/>
      <c r="L24" s="11"/>
    </row>
    <row r="25" spans="1:14" ht="37.5" customHeight="1">
      <c r="A25" s="3" t="s">
        <v>31</v>
      </c>
      <c r="L25" s="11"/>
    </row>
    <row r="26" spans="1:14">
      <c r="L26" s="2"/>
    </row>
    <row r="27" spans="1:14">
      <c r="L27" s="2"/>
    </row>
    <row r="28" spans="1:14">
      <c r="L28" s="2"/>
    </row>
    <row r="29" spans="1:14">
      <c r="L29" s="2"/>
    </row>
    <row r="30" spans="1:14">
      <c r="L30" s="2"/>
    </row>
    <row r="31" spans="1:14">
      <c r="L31" s="2"/>
    </row>
    <row r="32" spans="1:14">
      <c r="L32" s="2"/>
    </row>
    <row r="33" spans="12:12">
      <c r="L33" s="2"/>
    </row>
    <row r="34" spans="12:12">
      <c r="L34" s="2"/>
    </row>
    <row r="35" spans="12:12">
      <c r="L35" s="2"/>
    </row>
    <row r="36" spans="12:12">
      <c r="L36" s="2"/>
    </row>
    <row r="37" spans="12:12">
      <c r="L37" s="2"/>
    </row>
    <row r="38" spans="12:12">
      <c r="L38" s="2"/>
    </row>
    <row r="39" spans="12:12">
      <c r="L39" s="2"/>
    </row>
    <row r="40" spans="12:12">
      <c r="L40" s="2"/>
    </row>
    <row r="41" spans="12:12">
      <c r="L41" s="2"/>
    </row>
    <row r="42" spans="12:12">
      <c r="L42" s="2"/>
    </row>
    <row r="43" spans="12:12">
      <c r="L43" s="2"/>
    </row>
    <row r="44" spans="12:12">
      <c r="L44" s="2"/>
    </row>
    <row r="45" spans="12:12">
      <c r="L45" s="2"/>
    </row>
    <row r="46" spans="12:12">
      <c r="L46" s="2"/>
    </row>
    <row r="47" spans="12:12">
      <c r="L47" s="2"/>
    </row>
    <row r="48" spans="12:12">
      <c r="L48" s="2"/>
    </row>
    <row r="49" spans="12:12">
      <c r="L49" s="2"/>
    </row>
    <row r="50" spans="12:12">
      <c r="L50" s="2"/>
    </row>
    <row r="51" spans="12:12">
      <c r="L51" s="2"/>
    </row>
    <row r="52" spans="12:12">
      <c r="L52" s="2"/>
    </row>
    <row r="53" spans="12:12">
      <c r="L53" s="2"/>
    </row>
    <row r="54" spans="12:12">
      <c r="L54" s="2"/>
    </row>
    <row r="55" spans="12:12">
      <c r="L55" s="2"/>
    </row>
    <row r="56" spans="12:12">
      <c r="L56" s="2"/>
    </row>
    <row r="57" spans="12:12">
      <c r="L57" s="2"/>
    </row>
    <row r="58" spans="12:12">
      <c r="L58" s="2"/>
    </row>
    <row r="59" spans="12:12">
      <c r="L59" s="2"/>
    </row>
    <row r="60" spans="12:12">
      <c r="L60" s="2"/>
    </row>
    <row r="61" spans="12:12">
      <c r="L61" s="2"/>
    </row>
    <row r="62" spans="12:12">
      <c r="L62" s="2"/>
    </row>
    <row r="63" spans="12:12">
      <c r="L63" s="2"/>
    </row>
    <row r="64" spans="12:12">
      <c r="L64" s="2"/>
    </row>
    <row r="65" spans="12:12">
      <c r="L65" s="2"/>
    </row>
    <row r="66" spans="12:12">
      <c r="L66" s="2"/>
    </row>
    <row r="67" spans="12:12">
      <c r="L67" s="2"/>
    </row>
    <row r="68" spans="12:12">
      <c r="L68" s="2"/>
    </row>
    <row r="69" spans="12:12">
      <c r="L69" s="2"/>
    </row>
    <row r="70" spans="12:12">
      <c r="L70" s="2"/>
    </row>
    <row r="71" spans="12:12">
      <c r="L71" s="2"/>
    </row>
    <row r="72" spans="12:12">
      <c r="L72" s="2"/>
    </row>
    <row r="73" spans="12:12">
      <c r="L73" s="2"/>
    </row>
    <row r="74" spans="12:12">
      <c r="L74" s="2"/>
    </row>
    <row r="75" spans="12:12">
      <c r="L75" s="2"/>
    </row>
    <row r="76" spans="12:12">
      <c r="L76" s="2"/>
    </row>
    <row r="77" spans="12:12">
      <c r="L77" s="2"/>
    </row>
    <row r="78" spans="12:12">
      <c r="L78" s="2"/>
    </row>
    <row r="79" spans="12:12">
      <c r="L79" s="2"/>
    </row>
    <row r="80" spans="12:12">
      <c r="L80" s="2"/>
    </row>
    <row r="81" spans="12:12">
      <c r="L81" s="2"/>
    </row>
    <row r="82" spans="12:12">
      <c r="L82" s="2"/>
    </row>
    <row r="83" spans="12:12">
      <c r="L83" s="2"/>
    </row>
    <row r="84" spans="12:12">
      <c r="L84" s="2"/>
    </row>
    <row r="85" spans="12:12">
      <c r="L85" s="2"/>
    </row>
    <row r="86" spans="12:12">
      <c r="L86" s="2"/>
    </row>
    <row r="87" spans="12:12">
      <c r="L87" s="2"/>
    </row>
    <row r="88" spans="12:12">
      <c r="L88" s="2"/>
    </row>
    <row r="89" spans="12:12">
      <c r="L89" s="2"/>
    </row>
    <row r="90" spans="12:12">
      <c r="L90" s="2"/>
    </row>
    <row r="91" spans="12:12">
      <c r="L91" s="2"/>
    </row>
    <row r="92" spans="12:12">
      <c r="L92" s="2"/>
    </row>
    <row r="93" spans="12:12">
      <c r="L93" s="2"/>
    </row>
    <row r="94" spans="12:12">
      <c r="L94" s="2"/>
    </row>
    <row r="95" spans="12:12">
      <c r="L95" s="2"/>
    </row>
    <row r="96" spans="12:12">
      <c r="L96" s="2"/>
    </row>
    <row r="97" spans="12:12">
      <c r="L97" s="2"/>
    </row>
  </sheetData>
  <sortState ref="A4:V37">
    <sortCondition ref="A4"/>
  </sortState>
  <mergeCells count="13">
    <mergeCell ref="J15:N15"/>
    <mergeCell ref="J18:M18"/>
    <mergeCell ref="A7:N8"/>
    <mergeCell ref="A6:N6"/>
    <mergeCell ref="A12:N12"/>
    <mergeCell ref="D15:F15"/>
    <mergeCell ref="G15:I15"/>
    <mergeCell ref="A15:A16"/>
    <mergeCell ref="B15:B16"/>
    <mergeCell ref="C15:C16"/>
    <mergeCell ref="A14:N14"/>
    <mergeCell ref="A13:N13"/>
    <mergeCell ref="A10:N10"/>
  </mergeCells>
  <pageMargins left="0.23622047244094491" right="0.23622047244094491" top="0.35433070866141736" bottom="0.35433070866141736" header="0.31496062992125984" footer="0.31496062992125984"/>
  <pageSetup paperSize="9" scale="58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2" sqref="A2:XFD12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</dc:creator>
  <cp:lastModifiedBy>Пользователь</cp:lastModifiedBy>
  <cp:lastPrinted>2026-03-28T11:28:13Z</cp:lastPrinted>
  <dcterms:created xsi:type="dcterms:W3CDTF">2016-01-26T02:36:48Z</dcterms:created>
  <dcterms:modified xsi:type="dcterms:W3CDTF">2026-09-29T12:00:32Z</dcterms:modified>
</cp:coreProperties>
</file>