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1 (2)" sheetId="4" r:id="rId1"/>
  </sheets>
  <definedNames>
    <definedName name="_xlnm.Print_Area" localSheetId="0">'Лист1 (2)'!$A$1:$K$16</definedName>
  </definedNames>
  <calcPr calcId="125725" fullPrecision="0"/>
</workbook>
</file>

<file path=xl/calcChain.xml><?xml version="1.0" encoding="utf-8"?>
<calcChain xmlns="http://schemas.openxmlformats.org/spreadsheetml/2006/main">
  <c r="H12" i="4"/>
  <c r="I12" s="1"/>
  <c r="J12" s="1"/>
  <c r="K12" l="1"/>
  <c r="K13" s="1"/>
  <c r="G14"/>
  <c r="F14"/>
  <c r="E14"/>
</calcChain>
</file>

<file path=xl/sharedStrings.xml><?xml version="1.0" encoding="utf-8"?>
<sst xmlns="http://schemas.openxmlformats.org/spreadsheetml/2006/main" count="25" uniqueCount="22">
  <si>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</si>
  <si>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</si>
  <si>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</si>
  <si>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</si>
  <si>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Кооффициеэнт вариациии 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</si>
  <si>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</si>
  <si>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</si>
  <si>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</si>
  <si>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</si>
  <si>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</si>
  <si>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</si>
  <si>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Начально( максимальная) цена контракта.</t>
  </si>
  <si>
    <t>ИТОГО</t>
  </si>
  <si>
    <t>Сформировано 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</si>
  <si>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Цена контракта  1298286</t>
  </si>
  <si>
    <t>(стоимость, за ед.руб., в т.ч. НДС) Коммерческое предложение № 732 от 26.08.2026</t>
  </si>
  <si>
    <t>(стоимость, за ед.руб., в т.ч. НДС) Коммерческое предложение № 733 от 26.08.2026</t>
  </si>
  <si>
    <t>(стоимость, за ед.руб., в т.ч. НДС) Коммерческое предложение № 734 от 26.08.2026</t>
  </si>
  <si>
    <t xml:space="preserve"> За начальную  максимальную цену  контракта принято наименьшее коммерческое предложение в сумме 3 000 руб.00 коп.</t>
  </si>
  <si>
    <t>Обязательное страхование гражданской ответственности от причинения вреда в результате аварии на опасном объекте - платформах подъемных с наклонным перемещением</t>
  </si>
  <si>
    <t xml:space="preserve">УТВЕРЖДАЮ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 </t>
  </si>
  <si>
    <t>Обязательное страхование гражданской ответственности от причинения вреда в результате аварии на опасном объекте - платформах подъемных с наклонным перемещением (Платформа подъемная с наклонным перемещением БК 350-1 (ед), Платформа подъемная с наклонным перемещением для ММГН Veara Easy Trap -2(ед.))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</si>
</sst>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8">
    <font>
      <sz val="10"/>
      <name val="Arial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165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justify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view="pageBreakPreview" zoomScale="85" zoomScaleSheetLayoutView="85" workbookViewId="0">
      <selection activeCell="B12" sqref="B12"/>
    </sheetView>
  </sheetViews>
  <sheetFormatPr defaultRowHeight="15.75"/>
  <cols>
    <col min="1" max="1" width="5.28515625" style="3" customWidth="1"/>
    <col min="2" max="2" width="58.7109375" style="6" customWidth="1"/>
    <col min="3" max="3" width="9.5703125" style="7" customWidth="1"/>
    <col min="4" max="4" width="9.28515625" style="8" customWidth="1"/>
    <col min="5" max="5" width="16" style="9" customWidth="1"/>
    <col min="6" max="6" width="16.42578125" style="9" customWidth="1"/>
    <col min="7" max="7" width="16.5703125" style="10" customWidth="1"/>
    <col min="8" max="8" width="16.42578125" style="9" customWidth="1"/>
    <col min="9" max="9" width="14.5703125" style="9" customWidth="1"/>
    <col min="10" max="10" width="16.85546875" style="9" customWidth="1"/>
    <col min="11" max="11" width="39.7109375" style="9" customWidth="1"/>
    <col min="12" max="12" width="11" style="3" bestFit="1" customWidth="1"/>
    <col min="13" max="16384" width="9.140625" style="3"/>
  </cols>
  <sheetData>
    <row r="1" spans="1:11" ht="90.75" customHeight="1">
      <c r="A1" s="2"/>
      <c r="B1" s="1"/>
      <c r="C1" s="1"/>
      <c r="D1" s="1"/>
      <c r="E1" s="2"/>
      <c r="F1" s="2"/>
      <c r="G1" s="2"/>
      <c r="H1" s="2"/>
      <c r="I1" s="23" t="s">
        <v>20</v>
      </c>
      <c r="J1" s="23"/>
      <c r="K1" s="23"/>
    </row>
    <row r="2" spans="1:11" ht="27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42.75" customHeight="1">
      <c r="A3" s="26" t="s">
        <v>19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36.75" customHeight="1">
      <c r="A4" s="24" t="s">
        <v>13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ht="29.25" customHeight="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ht="29.25" customHeight="1">
      <c r="A6" s="28" t="s">
        <v>10</v>
      </c>
      <c r="B6" s="28" t="s">
        <v>7</v>
      </c>
      <c r="C6" s="28" t="s">
        <v>3</v>
      </c>
      <c r="D6" s="28" t="s">
        <v>5</v>
      </c>
      <c r="E6" s="31" t="s">
        <v>15</v>
      </c>
      <c r="F6" s="31" t="s">
        <v>16</v>
      </c>
      <c r="G6" s="31" t="s">
        <v>17</v>
      </c>
      <c r="H6" s="27" t="s">
        <v>8</v>
      </c>
      <c r="I6" s="33" t="s">
        <v>2</v>
      </c>
      <c r="J6" s="33" t="s">
        <v>4</v>
      </c>
      <c r="K6" s="33" t="s">
        <v>6</v>
      </c>
    </row>
    <row r="7" spans="1:11" ht="38.25" customHeight="1">
      <c r="A7" s="29"/>
      <c r="B7" s="29"/>
      <c r="C7" s="29"/>
      <c r="D7" s="29"/>
      <c r="E7" s="31"/>
      <c r="F7" s="31"/>
      <c r="G7" s="31"/>
      <c r="H7" s="27"/>
      <c r="I7" s="34"/>
      <c r="J7" s="34"/>
      <c r="K7" s="34"/>
    </row>
    <row r="8" spans="1:11" ht="69.75" customHeight="1">
      <c r="A8" s="29"/>
      <c r="B8" s="29"/>
      <c r="C8" s="29"/>
      <c r="D8" s="29"/>
      <c r="E8" s="31"/>
      <c r="F8" s="31"/>
      <c r="G8" s="31"/>
      <c r="H8" s="27"/>
      <c r="I8" s="34"/>
      <c r="J8" s="34"/>
      <c r="K8" s="34"/>
    </row>
    <row r="9" spans="1:11" ht="60" customHeight="1">
      <c r="A9" s="29"/>
      <c r="B9" s="29"/>
      <c r="C9" s="29"/>
      <c r="D9" s="29"/>
      <c r="E9" s="31"/>
      <c r="F9" s="31"/>
      <c r="G9" s="31"/>
      <c r="H9" s="27"/>
      <c r="I9" s="34"/>
      <c r="J9" s="34"/>
      <c r="K9" s="35"/>
    </row>
    <row r="10" spans="1:11" ht="60" customHeight="1">
      <c r="A10" s="29"/>
      <c r="B10" s="29"/>
      <c r="C10" s="29"/>
      <c r="D10" s="29"/>
      <c r="E10" s="31"/>
      <c r="F10" s="31"/>
      <c r="G10" s="31"/>
      <c r="H10" s="27"/>
      <c r="I10" s="34"/>
      <c r="J10" s="34"/>
      <c r="K10" s="17" t="s">
        <v>9</v>
      </c>
    </row>
    <row r="11" spans="1:11" ht="15.75" customHeight="1">
      <c r="A11" s="30"/>
      <c r="B11" s="29"/>
      <c r="C11" s="30"/>
      <c r="D11" s="30"/>
      <c r="E11" s="17" t="s">
        <v>1</v>
      </c>
      <c r="F11" s="17" t="s">
        <v>1</v>
      </c>
      <c r="G11" s="17" t="s">
        <v>1</v>
      </c>
      <c r="H11" s="17" t="s">
        <v>1</v>
      </c>
      <c r="I11" s="35"/>
      <c r="J11" s="35"/>
      <c r="K11" s="17" t="s">
        <v>0</v>
      </c>
    </row>
    <row r="12" spans="1:11" ht="130.5" customHeight="1">
      <c r="A12" s="18">
        <v>1</v>
      </c>
      <c r="B12" s="16" t="s">
        <v>21</v>
      </c>
      <c r="C12" s="19">
        <v>3</v>
      </c>
      <c r="D12" s="19">
        <v>1</v>
      </c>
      <c r="E12" s="19">
        <v>3000</v>
      </c>
      <c r="F12" s="19">
        <v>3000</v>
      </c>
      <c r="G12" s="19">
        <v>3000</v>
      </c>
      <c r="H12" s="20">
        <f>(G12+F12+E12)/C12</f>
        <v>3000</v>
      </c>
      <c r="I12" s="20">
        <f t="shared" ref="I12" si="0">SQRT((POWER(E12-H12,2)+POWER(F12-H12,2)+POWER(G12-H12,2))/(C12-1))</f>
        <v>0</v>
      </c>
      <c r="J12" s="21">
        <f t="shared" ref="J12" si="1">I12/H12</f>
        <v>0</v>
      </c>
      <c r="K12" s="22">
        <f t="shared" ref="K12" si="2">H12*D12</f>
        <v>3000</v>
      </c>
    </row>
    <row r="13" spans="1:11" ht="32.25" customHeight="1">
      <c r="A13" s="4"/>
      <c r="B13" s="37" t="s">
        <v>12</v>
      </c>
      <c r="C13" s="38"/>
      <c r="D13" s="38"/>
      <c r="E13" s="38"/>
      <c r="F13" s="38"/>
      <c r="G13" s="38"/>
      <c r="H13" s="38"/>
      <c r="I13" s="38"/>
      <c r="J13" s="39"/>
      <c r="K13" s="5">
        <f>SUM(K12:K12)</f>
        <v>3000</v>
      </c>
    </row>
    <row r="14" spans="1:11" ht="22.5" customHeight="1">
      <c r="E14" s="13" t="e">
        <f>SUM(#REF!)</f>
        <v>#REF!</v>
      </c>
      <c r="F14" s="13" t="e">
        <f>SUM(#REF!)</f>
        <v>#REF!</v>
      </c>
      <c r="G14" s="15" t="e">
        <f>SUM(#REF!)+(#REF!*#REF!)+SUM(#REF!)</f>
        <v>#REF!</v>
      </c>
      <c r="H14" s="14"/>
    </row>
    <row r="15" spans="1:11" ht="22.5" customHeight="1">
      <c r="B15" s="36" t="s">
        <v>18</v>
      </c>
      <c r="C15" s="36"/>
      <c r="D15" s="36"/>
      <c r="E15" s="36"/>
      <c r="F15" s="36"/>
      <c r="G15" s="36"/>
      <c r="H15" s="36"/>
      <c r="I15" s="36"/>
      <c r="J15" s="36"/>
      <c r="K15" s="36"/>
    </row>
    <row r="16" spans="1:11" s="11" customFormat="1" ht="18.75" customHeight="1">
      <c r="A16" s="3"/>
      <c r="B16" s="12" t="s">
        <v>14</v>
      </c>
      <c r="C16" s="7"/>
      <c r="D16" s="8"/>
      <c r="E16" s="9"/>
      <c r="F16" s="9"/>
      <c r="G16" s="10"/>
      <c r="H16" s="9"/>
      <c r="I16" s="9"/>
      <c r="J16" s="9"/>
      <c r="K16" s="9"/>
    </row>
  </sheetData>
  <mergeCells count="17">
    <mergeCell ref="B15:K15"/>
    <mergeCell ref="K6:K9"/>
    <mergeCell ref="B13:J13"/>
    <mergeCell ref="I1:K1"/>
    <mergeCell ref="A4:K5"/>
    <mergeCell ref="A2:K2"/>
    <mergeCell ref="H6:H10"/>
    <mergeCell ref="B6:B11"/>
    <mergeCell ref="C6:C11"/>
    <mergeCell ref="D6:D11"/>
    <mergeCell ref="G6:G10"/>
    <mergeCell ref="E6:E10"/>
    <mergeCell ref="F6:F10"/>
    <mergeCell ref="A3:K3"/>
    <mergeCell ref="A6:A11"/>
    <mergeCell ref="I6:I11"/>
    <mergeCell ref="J6:J11"/>
  </mergeCells>
  <phoneticPr fontId="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pochetnayaeu</cp:lastModifiedBy>
  <cp:lastPrinted>2026-08-27T07:12:09Z</cp:lastPrinted>
  <dcterms:created xsi:type="dcterms:W3CDTF">1996-10-08T23:32:33Z</dcterms:created>
  <dcterms:modified xsi:type="dcterms:W3CDTF">2026-09-01T12:49:42Z</dcterms:modified>
</cp:coreProperties>
</file>