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840"/>
  </bookViews>
  <sheets>
    <sheet name="Лист1" sheetId="1" r:id="rId1"/>
  </sheets>
  <definedNames>
    <definedName name="Par0" localSheetId="0">Лист1!$A$6</definedName>
  </definedName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1" l="1"/>
  <c r="I17" i="1"/>
  <c r="J17" i="1" l="1"/>
  <c r="J20" i="1"/>
  <c r="I21" i="1" l="1"/>
  <c r="K17" i="1"/>
  <c r="K20" i="1"/>
</calcChain>
</file>

<file path=xl/sharedStrings.xml><?xml version="1.0" encoding="utf-8"?>
<sst xmlns="http://schemas.openxmlformats.org/spreadsheetml/2006/main" count="34" uniqueCount="31">
  <si>
    <t>Обоснование начальной (максимальной) цены Контракта</t>
  </si>
  <si>
    <t>№ п/п</t>
  </si>
  <si>
    <t>Наименование товара</t>
  </si>
  <si>
    <t>Ед. измер</t>
  </si>
  <si>
    <t>Кол-во</t>
  </si>
  <si>
    <t>НМЦК</t>
  </si>
  <si>
    <t>Итого</t>
  </si>
  <si>
    <t>Цена указана в руб.</t>
  </si>
  <si>
    <t>Справочно: коэффициент вариации цены (в%)  (должен составлять не более 33%)</t>
  </si>
  <si>
    <t xml:space="preserve">                                                                                                                 </t>
  </si>
  <si>
    <t>Таблица 1</t>
  </si>
  <si>
    <t>Станд отклон</t>
  </si>
  <si>
    <t>шт</t>
  </si>
  <si>
    <t>Определение и обоснование начальной (максимальной) цены контракта произведено в соответствии с требованиями Федерального закона от 05.04.2013 № 44-ФЗ «О контрактной системе в сфере закупок товаров, работ, услуг для обеспечения государственных и муниципальных нужд», приказа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методом сопоставимых рыночных цен (анализ рынка)» и постановлением Правительства Российской Федерации от 23.12.2024 №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лиц».</t>
  </si>
  <si>
    <t>В связи с тем, что организациями, информация о которых содержится на официальном сайте единой информационной системы в реестре контрактов, заключенных заказчиками, предоставлено менее трех коммерческих предложений, обоснованием НМЦК является исследование рынка, проведенное по инициативе Заказчика на основании коммерческих и ценовых предложений потенциальных участников, согласно таблице №1.</t>
  </si>
  <si>
    <t xml:space="preserve"> «Утверждаю»                                                                                                   Директор ГБОУ ЛО «Сясьстройская школа-интернат»                                      _______________П.М.Петров 		</t>
  </si>
  <si>
    <t>Тел. 8(81363) 52798,52379</t>
  </si>
  <si>
    <t>Цена за 1 ед. изм,  min(руб)</t>
  </si>
  <si>
    <t>Контрактный управляющий______________Орлова Ю.В.</t>
  </si>
  <si>
    <t>Поставка оборудования для кабинета физики</t>
  </si>
  <si>
    <t>Набор демонстрационный волновых явлений</t>
  </si>
  <si>
    <t>Вход 34 от 10.02.2026</t>
  </si>
  <si>
    <t>Вход 36 от 12.02.2026</t>
  </si>
  <si>
    <t>Вход 43 от 19.02.2026</t>
  </si>
  <si>
    <t>Набор демонстрационный по механическим явлениям</t>
  </si>
  <si>
    <t>Трубка Ньютона</t>
  </si>
  <si>
    <t>Фильтр для наблюдения солнца</t>
  </si>
  <si>
    <t>В целях обоснования начальной (максимальной) цены  контракта был осуществлен запрос информации о цене товаров у субъектов деятельности в сфере промышленности, информация о которых включена в государственную информационную систему промышленности (далее – ГИСП).
В связи с тем, что организациями, информация о которых содержится в ГИСП, предоставлено менее трех коммерческих предложений, запросы ценовой информации были направлены поставщикам, информация о которых и о поставленных ими товарах содержится на официальном сайте единой информационной системы в реестре контрактов, заключенных заказчиками.</t>
  </si>
  <si>
    <t>В связи с невозможностью применения расчётной цены, так как она не соответствует объему бюджетных средств, направленных на закупку в плане финансово-хозяйственной деятельности заказчика (учреждения) на 2026-2027 год НМЦК составляет 54300 руб.</t>
  </si>
  <si>
    <t>«22» сентября 2026г</t>
  </si>
  <si>
    <t>ИКЗ 262471800870147020100100100000000244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</si>
</sst>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right" vertical="center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0" fillId="2" borderId="0" xfId="0" applyFill="1"/>
    <xf numFmtId="0" fontId="2" fillId="2" borderId="0" xfId="0" applyFont="1" applyFill="1" applyAlignment="1">
      <alignment horizontal="justify" vertical="center"/>
    </xf>
    <xf numFmtId="0" fontId="2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2" fillId="0" borderId="2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0" fillId="0" borderId="0" xfId="0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abSelected="1" workbookViewId="0">
      <selection activeCell="A6" sqref="A6:K6"/>
    </sheetView>
  </sheetViews>
  <sheetFormatPr defaultRowHeight="15" x14ac:dyDescent="0.25"/>
  <cols>
    <col min="1" max="1" width="4.5703125" customWidth="1"/>
    <col min="2" max="2" width="29" customWidth="1"/>
    <col min="3" max="3" width="7.140625" customWidth="1"/>
    <col min="4" max="4" width="6.140625" customWidth="1"/>
    <col min="5" max="5" width="10.5703125" customWidth="1"/>
    <col min="6" max="6" width="11" customWidth="1"/>
    <col min="7" max="7" width="10.42578125" customWidth="1"/>
    <col min="8" max="8" width="10.85546875" customWidth="1"/>
    <col min="9" max="9" width="13.42578125" customWidth="1"/>
    <col min="10" max="10" width="12.7109375" customWidth="1"/>
    <col min="11" max="11" width="22.28515625" customWidth="1"/>
  </cols>
  <sheetData>
    <row r="1" spans="1:11" ht="6.75" customHeight="1" x14ac:dyDescent="0.25">
      <c r="A1" s="1"/>
      <c r="G1" s="17" t="s">
        <v>15</v>
      </c>
      <c r="H1" s="17"/>
      <c r="I1" s="17"/>
      <c r="J1" s="17"/>
      <c r="K1" s="17"/>
    </row>
    <row r="2" spans="1:11" ht="4.5" customHeight="1" x14ac:dyDescent="0.25">
      <c r="A2" s="1"/>
      <c r="G2" s="17"/>
      <c r="H2" s="17"/>
      <c r="I2" s="17"/>
      <c r="J2" s="17"/>
      <c r="K2" s="17"/>
    </row>
    <row r="3" spans="1:11" ht="15.75" x14ac:dyDescent="0.25">
      <c r="A3" s="1" t="s">
        <v>9</v>
      </c>
      <c r="G3" s="17"/>
      <c r="H3" s="17"/>
      <c r="I3" s="17"/>
      <c r="J3" s="17"/>
      <c r="K3" s="17"/>
    </row>
    <row r="4" spans="1:11" ht="15.75" x14ac:dyDescent="0.25">
      <c r="A4" s="1"/>
      <c r="G4" s="17"/>
      <c r="H4" s="17"/>
      <c r="I4" s="17"/>
      <c r="J4" s="17"/>
      <c r="K4" s="17"/>
    </row>
    <row r="5" spans="1:11" ht="15.75" x14ac:dyDescent="0.25">
      <c r="B5" s="1"/>
    </row>
    <row r="6" spans="1:11" x14ac:dyDescent="0.25">
      <c r="A6" s="21" t="s">
        <v>0</v>
      </c>
      <c r="B6" s="21"/>
      <c r="C6" s="21"/>
      <c r="D6" s="21"/>
      <c r="E6" s="21"/>
      <c r="F6" s="21"/>
      <c r="G6" s="21"/>
      <c r="H6" s="21"/>
      <c r="I6" s="21"/>
      <c r="J6" s="21"/>
      <c r="K6" s="21"/>
    </row>
    <row r="7" spans="1:11" ht="21" customHeight="1" x14ac:dyDescent="0.25">
      <c r="A7" s="22" t="s">
        <v>19</v>
      </c>
      <c r="B7" s="22"/>
      <c r="C7" s="22"/>
      <c r="D7" s="22"/>
      <c r="E7" s="22"/>
      <c r="F7" s="22"/>
      <c r="G7" s="22"/>
      <c r="H7" s="22"/>
      <c r="I7" s="22"/>
      <c r="J7" s="22"/>
      <c r="K7" s="22"/>
    </row>
    <row r="8" spans="1:11" ht="21" customHeight="1" x14ac:dyDescent="0.25">
      <c r="A8" s="16"/>
      <c r="B8" s="22" t="s">
        <v>30</v>
      </c>
      <c r="C8" s="28"/>
      <c r="D8" s="28"/>
      <c r="E8" s="28"/>
      <c r="F8" s="28"/>
      <c r="G8" s="28"/>
      <c r="H8" s="28"/>
      <c r="I8" s="28"/>
      <c r="J8" s="28"/>
      <c r="K8" s="28"/>
    </row>
    <row r="9" spans="1:11" ht="31.5" customHeight="1" x14ac:dyDescent="0.25">
      <c r="A9" s="23" t="s">
        <v>13</v>
      </c>
      <c r="B9" s="23"/>
      <c r="C9" s="23"/>
      <c r="D9" s="23"/>
      <c r="E9" s="23"/>
      <c r="F9" s="23"/>
      <c r="G9" s="23"/>
      <c r="H9" s="23"/>
      <c r="I9" s="23"/>
      <c r="J9" s="23"/>
      <c r="K9" s="23"/>
    </row>
    <row r="10" spans="1:11" ht="76.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</row>
    <row r="11" spans="1:11" ht="15.75" customHeight="1" x14ac:dyDescent="0.25">
      <c r="A11" s="23" t="s">
        <v>27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</row>
    <row r="12" spans="1:11" ht="83.25" customHeight="1" x14ac:dyDescent="0.25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</row>
    <row r="13" spans="1:11" ht="15.75" customHeight="1" x14ac:dyDescent="0.25">
      <c r="A13" s="23" t="s">
        <v>14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</row>
    <row r="14" spans="1:11" ht="36" customHeight="1" x14ac:dyDescent="0.25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</row>
    <row r="15" spans="1:11" x14ac:dyDescent="0.25">
      <c r="A15" s="24" t="s">
        <v>10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</row>
    <row r="16" spans="1:11" ht="75" x14ac:dyDescent="0.25">
      <c r="A16" s="8" t="s">
        <v>1</v>
      </c>
      <c r="B16" s="15" t="s">
        <v>2</v>
      </c>
      <c r="C16" s="8" t="s">
        <v>3</v>
      </c>
      <c r="D16" s="8" t="s">
        <v>4</v>
      </c>
      <c r="E16" s="8" t="s">
        <v>21</v>
      </c>
      <c r="F16" s="8" t="s">
        <v>22</v>
      </c>
      <c r="G16" s="8" t="s">
        <v>23</v>
      </c>
      <c r="H16" s="8" t="s">
        <v>17</v>
      </c>
      <c r="I16" s="8" t="s">
        <v>5</v>
      </c>
      <c r="J16" s="8" t="s">
        <v>11</v>
      </c>
      <c r="K16" s="8" t="s">
        <v>8</v>
      </c>
    </row>
    <row r="17" spans="1:11" ht="30" x14ac:dyDescent="0.25">
      <c r="A17" s="13">
        <v>1</v>
      </c>
      <c r="B17" s="10" t="s">
        <v>20</v>
      </c>
      <c r="C17" s="14" t="s">
        <v>12</v>
      </c>
      <c r="D17" s="10">
        <v>1</v>
      </c>
      <c r="E17" s="12">
        <v>27300</v>
      </c>
      <c r="F17" s="12">
        <v>25300</v>
      </c>
      <c r="G17" s="12">
        <v>23400</v>
      </c>
      <c r="H17" s="12">
        <v>23400</v>
      </c>
      <c r="I17" s="12">
        <f>D17*H17</f>
        <v>23400</v>
      </c>
      <c r="J17" s="10">
        <f t="shared" ref="J17:J20" si="0">STDEV(E17:G17)</f>
        <v>1950.2136635080099</v>
      </c>
      <c r="K17" s="11">
        <f t="shared" ref="K17:K20" si="1">J17/H17*100</f>
        <v>8.3342464252479065</v>
      </c>
    </row>
    <row r="18" spans="1:11" ht="30" x14ac:dyDescent="0.25">
      <c r="A18" s="13">
        <v>2</v>
      </c>
      <c r="B18" s="10" t="s">
        <v>24</v>
      </c>
      <c r="C18" s="14" t="s">
        <v>12</v>
      </c>
      <c r="D18" s="10">
        <v>1</v>
      </c>
      <c r="E18" s="12">
        <v>32900</v>
      </c>
      <c r="F18" s="12">
        <v>38900</v>
      </c>
      <c r="G18" s="12">
        <v>46680</v>
      </c>
      <c r="H18" s="12">
        <v>32900</v>
      </c>
      <c r="I18" s="12">
        <v>32900</v>
      </c>
      <c r="J18" s="10">
        <v>6909.13</v>
      </c>
      <c r="K18" s="11">
        <v>17.489999999999998</v>
      </c>
    </row>
    <row r="19" spans="1:11" x14ac:dyDescent="0.25">
      <c r="A19" s="13">
        <v>3</v>
      </c>
      <c r="B19" s="10" t="s">
        <v>25</v>
      </c>
      <c r="C19" s="14" t="s">
        <v>12</v>
      </c>
      <c r="D19" s="10">
        <v>1</v>
      </c>
      <c r="E19" s="12">
        <v>6000</v>
      </c>
      <c r="F19" s="12">
        <v>5007</v>
      </c>
      <c r="G19" s="12">
        <v>3840</v>
      </c>
      <c r="H19" s="12">
        <v>3840</v>
      </c>
      <c r="I19" s="12">
        <v>3840</v>
      </c>
      <c r="J19" s="10">
        <v>1081.17</v>
      </c>
      <c r="K19" s="11">
        <v>21.85</v>
      </c>
    </row>
    <row r="20" spans="1:11" ht="33.75" customHeight="1" x14ac:dyDescent="0.25">
      <c r="A20" s="13">
        <v>4</v>
      </c>
      <c r="B20" s="10" t="s">
        <v>26</v>
      </c>
      <c r="C20" s="14" t="s">
        <v>12</v>
      </c>
      <c r="D20" s="10">
        <v>1</v>
      </c>
      <c r="E20" s="12">
        <v>9500</v>
      </c>
      <c r="F20" s="12">
        <v>9500</v>
      </c>
      <c r="G20" s="12">
        <v>8160</v>
      </c>
      <c r="H20" s="12">
        <v>8160</v>
      </c>
      <c r="I20" s="12">
        <f t="shared" ref="I20" si="2">D20*H20</f>
        <v>8160</v>
      </c>
      <c r="J20" s="10">
        <f t="shared" si="0"/>
        <v>773.64936071409852</v>
      </c>
      <c r="K20" s="11">
        <f t="shared" si="1"/>
        <v>9.4809970675747373</v>
      </c>
    </row>
    <row r="21" spans="1:11" x14ac:dyDescent="0.25">
      <c r="A21" s="25" t="s">
        <v>6</v>
      </c>
      <c r="B21" s="26"/>
      <c r="C21" s="26"/>
      <c r="D21" s="26"/>
      <c r="E21" s="26"/>
      <c r="F21" s="25"/>
      <c r="G21" s="25"/>
      <c r="H21" s="25"/>
      <c r="I21" s="2">
        <f>SUM(I17:I20)</f>
        <v>68300</v>
      </c>
      <c r="J21" s="2"/>
      <c r="K21" s="9"/>
    </row>
    <row r="22" spans="1:1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25">
      <c r="A23" s="18" t="s">
        <v>7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</row>
    <row r="24" spans="1:11" x14ac:dyDescent="0.25">
      <c r="A24" s="29" t="s">
        <v>28</v>
      </c>
      <c r="B24" s="29"/>
      <c r="C24" s="29"/>
      <c r="D24" s="29"/>
      <c r="E24" s="29"/>
      <c r="F24" s="29"/>
      <c r="G24" s="29"/>
      <c r="H24" s="29"/>
      <c r="I24" s="30"/>
      <c r="J24" s="30"/>
      <c r="K24" s="30"/>
    </row>
    <row r="25" spans="1:11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</row>
    <row r="26" spans="1:11" x14ac:dyDescent="0.25">
      <c r="A26" s="18" t="s">
        <v>18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</row>
    <row r="27" spans="1:11" x14ac:dyDescent="0.25">
      <c r="A27" s="5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x14ac:dyDescent="0.25">
      <c r="A28" s="20" t="s">
        <v>29</v>
      </c>
      <c r="B28" s="20"/>
      <c r="C28" s="20"/>
      <c r="F28" s="4"/>
      <c r="G28" s="4"/>
      <c r="H28" s="4"/>
      <c r="I28" s="4"/>
      <c r="J28" s="4"/>
      <c r="K28" s="4"/>
    </row>
    <row r="29" spans="1:11" x14ac:dyDescent="0.25">
      <c r="A29" s="6" t="s">
        <v>16</v>
      </c>
      <c r="B29" s="7"/>
      <c r="C29" s="7"/>
      <c r="D29" s="7"/>
      <c r="E29" s="4"/>
      <c r="F29" s="4"/>
      <c r="G29" s="4"/>
      <c r="H29" s="4"/>
      <c r="I29" s="4"/>
      <c r="J29" s="4"/>
      <c r="K29" s="4"/>
    </row>
    <row r="30" spans="1:1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</sheetData>
  <mergeCells count="13">
    <mergeCell ref="G1:K4"/>
    <mergeCell ref="A26:K26"/>
    <mergeCell ref="A28:C28"/>
    <mergeCell ref="A6:K6"/>
    <mergeCell ref="A7:K7"/>
    <mergeCell ref="A13:K14"/>
    <mergeCell ref="A15:K15"/>
    <mergeCell ref="A21:H21"/>
    <mergeCell ref="A23:K23"/>
    <mergeCell ref="A9:K10"/>
    <mergeCell ref="A11:K12"/>
    <mergeCell ref="B8:K8"/>
    <mergeCell ref="A24:K25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Лист1!Par0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Орлова</cp:lastModifiedBy>
  <cp:lastPrinted>2026-09-22T07:43:58Z</cp:lastPrinted>
  <dcterms:created xsi:type="dcterms:W3CDTF">2015-06-05T18:19:34Z</dcterms:created>
  <dcterms:modified xsi:type="dcterms:W3CDTF">2026-09-22T07:44:03Z</dcterms:modified>
</cp:coreProperties>
</file>