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7 СПОРТШКОЛА\2026\Электронный магазин\28 Оформление баннерами\Для размещения\"/>
    </mc:Choice>
  </mc:AlternateContent>
  <xr:revisionPtr revIDLastSave="0" documentId="13_ncr:1_{F441C4B6-D45F-4326-91F1-4B9D719C359B}" xr6:coauthVersionLast="45" xr6:coauthVersionMax="45" xr10:uidLastSave="{00000000-0000-0000-0000-000000000000}"/>
  <bookViews>
    <workbookView xWindow="1992" yWindow="1944" windowWidth="17280" windowHeight="8964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G6" i="1"/>
  <c r="M7" i="1" l="1"/>
  <c r="L6" i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<sst xmlns="http://schemas.openxmlformats.org/spreadsheetml/2006/main" count="24" uniqueCount="24">
  <si>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</si>
  <si>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</si>
  <si>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</si>
  <si>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</si>
  <si>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</si>
  <si>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</si>
  <si>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</si>
  <si>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</si>
  <si>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</si>
  <si>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</si>
  <si>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</si>
  <si>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</si>
  <si>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</si>
  <si>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</si>
  <si>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</si>
  <si>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</si>
  <si>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</si>
  <si>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</si>
  <si>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шт.</t>
  </si>
  <si>
    <t>Итого:</t>
  </si>
  <si>
    <t>Расчет цены контракта с единственным поставщиком (подрядчиком, исполнителем)</t>
  </si>
  <si>
    <r>
      <t xml:space="preserve"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</t>
    </r>
    <r>
      <rPr>
        <sz val="11"/>
        <color theme="1"/>
        <rFont val="Times New Roman"/>
        <family val="1"/>
        <charset val="204"/>
      </rPr>
      <t>ИЦИ №1: письмо № 321-01-09 от 08.09.2026;
ИЦИ №2: письмо № 322-01-09 от 08.09.2026;
ИЦИ №3: письмо № 323-01-09 от 08.09.2026.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</si>
  <si>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 xml:space="preserve">По результатам анализа рынка среднерыночная стоимость товара составляет 59 333,34 руб. Цена контракта, предлагаемая к заключению, составляет 46 000,00 руб.,
что не превышает среднерыночный уровень цен. </t>
  </si>
  <si>
    <t>Поставка баннеров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</si>
</sst>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0" fontId="19" fillId="0" borderId="0" xfId="0" applyFont="1"/>
    <xf numFmtId="1" fontId="20" fillId="2" borderId="2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4" fontId="7" fillId="0" borderId="3" xfId="2" applyNumberFormat="1" applyFont="1" applyBorder="1" applyAlignment="1">
      <alignment horizontal="center" vertical="center" wrapText="1"/>
    </xf>
    <xf numFmtId="4" fontId="7" fillId="0" borderId="4" xfId="2" applyNumberFormat="1" applyFont="1" applyBorder="1" applyAlignment="1">
      <alignment horizontal="center" vertical="center" wrapText="1"/>
    </xf>
    <xf numFmtId="4" fontId="7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3" xfId="0" applyNumberFormat="1" applyFont="1" applyFill="1" applyBorder="1" applyAlignment="1">
      <alignment horizontal="right" vertical="center" wrapText="1"/>
    </xf>
    <xf numFmtId="1" fontId="21" fillId="2" borderId="4" xfId="0" applyNumberFormat="1" applyFont="1" applyFill="1" applyBorder="1" applyAlignment="1">
      <alignment horizontal="right" vertical="center" wrapText="1"/>
    </xf>
    <xf numFmtId="1" fontId="21" fillId="2" borderId="5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F53F2AB6-0F27-49AB-995A-E69B35F50502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76200</xdr:colOff>
      <xdr:row>2</xdr:row>
      <xdr:rowOff>47625</xdr:rowOff>
    </xdr:from>
    <xdr:to>
      <xdr:col>12</xdr:col>
      <xdr:colOff>533400</xdr:colOff>
      <xdr:row>2</xdr:row>
      <xdr:rowOff>182880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096625" y="1781175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sheetPr>
    <pageSetUpPr fitToPage="1"/>
  </sheetPr>
  <dimension ref="A1:V48"/>
  <sheetViews>
    <sheetView tabSelected="1" topLeftCell="A5" workbookViewId="0">
      <selection activeCell="B6" sqref="B6"/>
    </sheetView>
  </sheetViews>
  <sheetFormatPr defaultRowHeight="14.4" x14ac:dyDescent="0.3"/>
  <cols>
    <col min="1" max="1" width="3.5546875" style="25" customWidth="1"/>
    <col min="2" max="2" width="51.5546875" style="29" customWidth="1"/>
    <col min="3" max="3" width="9.44140625" style="29" customWidth="1"/>
    <col min="4" max="4" width="12.44140625" bestFit="1" customWidth="1"/>
    <col min="5" max="6" width="12.109375" customWidth="1"/>
    <col min="7" max="7" width="11.5546875" bestFit="1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7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22" ht="117.75" customHeight="1" x14ac:dyDescent="0.3">
      <c r="A2" s="46" t="s">
        <v>21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7"/>
      <c r="O2" s="47"/>
      <c r="P2" s="47"/>
    </row>
    <row r="3" spans="1:22" ht="45" customHeight="1" x14ac:dyDescent="0.3">
      <c r="A3" s="48" t="s">
        <v>0</v>
      </c>
      <c r="B3" s="50" t="s">
        <v>1</v>
      </c>
      <c r="C3" s="50" t="s">
        <v>2</v>
      </c>
      <c r="D3" s="52" t="s">
        <v>3</v>
      </c>
      <c r="E3" s="53"/>
      <c r="F3" s="53"/>
      <c r="G3" s="54"/>
      <c r="H3" s="50" t="s">
        <v>4</v>
      </c>
      <c r="I3" s="50" t="s">
        <v>5</v>
      </c>
      <c r="J3" s="55" t="s">
        <v>6</v>
      </c>
      <c r="K3" s="55"/>
      <c r="L3" s="55"/>
      <c r="M3" s="39" t="s">
        <v>7</v>
      </c>
      <c r="P3" s="1"/>
    </row>
    <row r="4" spans="1:22" ht="105.6" x14ac:dyDescent="0.3">
      <c r="A4" s="49"/>
      <c r="B4" s="51"/>
      <c r="C4" s="51"/>
      <c r="D4" s="2" t="s">
        <v>8</v>
      </c>
      <c r="E4" s="2" t="s">
        <v>9</v>
      </c>
      <c r="F4" s="2" t="s">
        <v>10</v>
      </c>
      <c r="G4" s="3"/>
      <c r="H4" s="51"/>
      <c r="I4" s="51"/>
      <c r="J4" s="4" t="s">
        <v>11</v>
      </c>
      <c r="K4" s="5" t="s">
        <v>12</v>
      </c>
      <c r="L4" s="6" t="s">
        <v>13</v>
      </c>
      <c r="M4" s="7"/>
    </row>
    <row r="5" spans="1:22" ht="41.4" x14ac:dyDescent="0.3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14</v>
      </c>
      <c r="H5" s="10">
        <v>8</v>
      </c>
      <c r="I5" s="11" t="s">
        <v>15</v>
      </c>
      <c r="J5" s="11" t="s">
        <v>16</v>
      </c>
      <c r="K5" s="11">
        <v>11</v>
      </c>
      <c r="L5" s="11">
        <v>12</v>
      </c>
      <c r="M5" s="11" t="s">
        <v>17</v>
      </c>
    </row>
    <row r="6" spans="1:22" x14ac:dyDescent="0.3">
      <c r="A6" s="35">
        <v>1</v>
      </c>
      <c r="B6" s="31" t="s">
        <v>23</v>
      </c>
      <c r="C6" s="12" t="s">
        <v>18</v>
      </c>
      <c r="D6" s="41">
        <v>32000</v>
      </c>
      <c r="E6" s="41">
        <v>23000</v>
      </c>
      <c r="F6" s="41">
        <v>34000</v>
      </c>
      <c r="G6" s="40">
        <f t="shared" ref="G6" si="0">D6+E6+F6</f>
        <v>89000</v>
      </c>
      <c r="H6" s="32">
        <v>2</v>
      </c>
      <c r="I6" s="13">
        <v>3</v>
      </c>
      <c r="J6" s="40">
        <f t="shared" ref="J6" si="1">ROUND(AVERAGE(D6:F6),2)</f>
        <v>29666.67</v>
      </c>
      <c r="K6" s="40">
        <f t="shared" ref="K6" si="2">STDEV(D6:F6)</f>
        <v>5859.4652770823086</v>
      </c>
      <c r="L6" s="14">
        <f t="shared" ref="L6" si="3">K6/J6</f>
        <v>0.1975100433274887</v>
      </c>
      <c r="M6" s="38">
        <f>J6*H6</f>
        <v>59333.34</v>
      </c>
    </row>
    <row r="7" spans="1:22" s="34" customFormat="1" x14ac:dyDescent="0.3">
      <c r="A7" s="56" t="s">
        <v>19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8"/>
      <c r="M7" s="38">
        <f>SUM(M6:M6)</f>
        <v>59333.34</v>
      </c>
    </row>
    <row r="8" spans="1:22" ht="36" customHeight="1" x14ac:dyDescent="0.3">
      <c r="A8" s="15"/>
      <c r="B8" s="16"/>
      <c r="C8" s="16"/>
      <c r="D8" s="16"/>
      <c r="E8" s="16"/>
      <c r="F8" s="16"/>
      <c r="G8" s="17"/>
      <c r="H8" s="16"/>
      <c r="I8" s="16"/>
      <c r="J8" s="16"/>
      <c r="K8" s="36"/>
      <c r="L8" s="37"/>
      <c r="M8" s="18"/>
      <c r="R8" s="33"/>
      <c r="T8" s="19"/>
    </row>
    <row r="9" spans="1:22" ht="33" customHeight="1" x14ac:dyDescent="0.3">
      <c r="A9" s="42" t="s">
        <v>22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4"/>
      <c r="R9" s="20"/>
      <c r="S9" s="20"/>
      <c r="V9" s="19"/>
    </row>
    <row r="10" spans="1:22" ht="36" customHeight="1" x14ac:dyDescent="0.3">
      <c r="A10" s="21"/>
      <c r="B10" s="22"/>
      <c r="C10" s="22"/>
      <c r="D10" s="23"/>
      <c r="E10" s="23"/>
      <c r="F10" s="23"/>
      <c r="G10" s="23"/>
      <c r="H10" s="23"/>
      <c r="I10" s="23"/>
      <c r="J10" s="23"/>
      <c r="K10" s="23"/>
      <c r="L10" s="24"/>
      <c r="M10" s="23"/>
      <c r="V10" s="19"/>
    </row>
    <row r="11" spans="1:22" ht="35.25" customHeight="1" x14ac:dyDescent="0.3">
      <c r="B11" s="22"/>
      <c r="C11" s="22"/>
      <c r="D11" s="26"/>
      <c r="E11" s="26"/>
      <c r="F11" s="26"/>
      <c r="G11" s="26"/>
      <c r="H11" s="26"/>
      <c r="I11" s="26"/>
      <c r="J11" s="26"/>
      <c r="K11" s="26"/>
      <c r="M11" s="26"/>
      <c r="V11" s="19"/>
    </row>
    <row r="12" spans="1:22" ht="33.75" customHeight="1" x14ac:dyDescent="0.3">
      <c r="B12" s="22"/>
      <c r="C12" s="22"/>
      <c r="D12" s="26"/>
      <c r="E12" s="26"/>
      <c r="F12" s="26"/>
      <c r="G12" s="26"/>
      <c r="I12" s="26"/>
      <c r="J12" s="26"/>
      <c r="K12" s="26"/>
      <c r="M12" s="26"/>
      <c r="S12" s="20"/>
      <c r="V12" s="19"/>
    </row>
    <row r="13" spans="1:22" ht="46.5" customHeight="1" x14ac:dyDescent="0.3">
      <c r="B13" s="22"/>
      <c r="C13" s="22"/>
      <c r="D13" s="26"/>
      <c r="E13" s="26"/>
      <c r="F13" s="26"/>
      <c r="G13" s="26"/>
      <c r="H13" s="26"/>
      <c r="I13" s="26"/>
      <c r="J13" s="26"/>
      <c r="K13" s="26"/>
      <c r="M13" s="26"/>
      <c r="S13" s="20"/>
      <c r="V13" s="19"/>
    </row>
    <row r="14" spans="1:22" ht="45.75" customHeight="1" x14ac:dyDescent="0.3">
      <c r="B14" s="22"/>
      <c r="C14" s="22"/>
      <c r="D14" s="26"/>
      <c r="E14" s="26"/>
      <c r="F14" s="26"/>
      <c r="G14" s="26"/>
      <c r="H14" s="26"/>
      <c r="I14" s="26"/>
      <c r="J14" s="26"/>
      <c r="K14" s="26"/>
      <c r="M14" s="28"/>
      <c r="V14" s="19"/>
    </row>
    <row r="15" spans="1:22" ht="34.5" customHeight="1" x14ac:dyDescent="0.3">
      <c r="B15" s="22"/>
      <c r="C15" s="22"/>
      <c r="D15" s="26"/>
      <c r="E15" s="26"/>
      <c r="F15" s="26"/>
      <c r="G15" s="26"/>
      <c r="H15" s="26"/>
      <c r="I15" s="26"/>
      <c r="J15" s="26"/>
      <c r="K15" s="26"/>
      <c r="V15" s="19"/>
    </row>
    <row r="16" spans="1:22" ht="31.5" customHeight="1" x14ac:dyDescent="0.3">
      <c r="V16" s="19"/>
    </row>
    <row r="17" spans="22:22" ht="34.5" customHeight="1" x14ac:dyDescent="0.3">
      <c r="V17" s="19"/>
    </row>
    <row r="18" spans="22:22" ht="36" customHeight="1" x14ac:dyDescent="0.3">
      <c r="V18" s="19"/>
    </row>
    <row r="19" spans="22:22" ht="35.25" customHeight="1" x14ac:dyDescent="0.3">
      <c r="V19" s="19"/>
    </row>
    <row r="20" spans="22:22" ht="47.25" customHeight="1" x14ac:dyDescent="0.3">
      <c r="V20" s="19"/>
    </row>
    <row r="21" spans="22:22" ht="34.5" customHeight="1" x14ac:dyDescent="0.3">
      <c r="V21" s="19"/>
    </row>
    <row r="22" spans="22:22" ht="47.25" customHeight="1" x14ac:dyDescent="0.3">
      <c r="V22" s="19"/>
    </row>
    <row r="23" spans="22:22" ht="47.25" customHeight="1" x14ac:dyDescent="0.3">
      <c r="V23" s="19"/>
    </row>
    <row r="24" spans="22:22" ht="48" customHeight="1" x14ac:dyDescent="0.3">
      <c r="V24" s="19"/>
    </row>
    <row r="25" spans="22:22" ht="35.25" customHeight="1" x14ac:dyDescent="0.3">
      <c r="V25" s="19"/>
    </row>
    <row r="26" spans="22:22" ht="47.25" customHeight="1" x14ac:dyDescent="0.3">
      <c r="V26" s="19"/>
    </row>
    <row r="27" spans="22:22" ht="46.5" customHeight="1" x14ac:dyDescent="0.3">
      <c r="V27" s="19"/>
    </row>
    <row r="28" spans="22:22" ht="45" customHeight="1" x14ac:dyDescent="0.3">
      <c r="V28" s="19"/>
    </row>
    <row r="29" spans="22:22" ht="50.25" customHeight="1" x14ac:dyDescent="0.3">
      <c r="V29" s="19"/>
    </row>
    <row r="30" spans="22:22" ht="48.75" customHeight="1" x14ac:dyDescent="0.3">
      <c r="V30" s="19"/>
    </row>
    <row r="31" spans="22:22" ht="49.5" customHeight="1" x14ac:dyDescent="0.3">
      <c r="V31" s="19"/>
    </row>
    <row r="32" spans="22:22" ht="36" customHeight="1" x14ac:dyDescent="0.3">
      <c r="V32" s="19"/>
    </row>
    <row r="33" spans="22:22" ht="36" customHeight="1" x14ac:dyDescent="0.3">
      <c r="V33" s="19"/>
    </row>
    <row r="34" spans="22:22" ht="36" customHeight="1" x14ac:dyDescent="0.3">
      <c r="V34" s="19"/>
    </row>
    <row r="35" spans="22:22" ht="36" customHeight="1" x14ac:dyDescent="0.3">
      <c r="V35" s="19"/>
    </row>
    <row r="36" spans="22:22" ht="36" customHeight="1" x14ac:dyDescent="0.3">
      <c r="V36" s="19"/>
    </row>
    <row r="37" spans="22:22" ht="36" customHeight="1" x14ac:dyDescent="0.3">
      <c r="V37" s="19"/>
    </row>
    <row r="38" spans="22:22" ht="36" customHeight="1" x14ac:dyDescent="0.3">
      <c r="V38" s="19"/>
    </row>
    <row r="39" spans="22:22" ht="36" customHeight="1" x14ac:dyDescent="0.3">
      <c r="V39" s="19"/>
    </row>
    <row r="40" spans="22:22" ht="36" customHeight="1" x14ac:dyDescent="0.3">
      <c r="V40" s="19"/>
    </row>
    <row r="41" spans="22:22" ht="36" customHeight="1" x14ac:dyDescent="0.3">
      <c r="V41" s="19"/>
    </row>
    <row r="42" spans="22:22" ht="36" customHeight="1" x14ac:dyDescent="0.3">
      <c r="V42" s="19"/>
    </row>
    <row r="43" spans="22:22" ht="36" customHeight="1" x14ac:dyDescent="0.3">
      <c r="V43" s="19"/>
    </row>
    <row r="44" spans="22:22" ht="36" customHeight="1" x14ac:dyDescent="0.3">
      <c r="V44" s="19"/>
    </row>
    <row r="45" spans="22:22" ht="36" customHeight="1" x14ac:dyDescent="0.3">
      <c r="V45" s="19"/>
    </row>
    <row r="46" spans="22:22" ht="36" customHeight="1" x14ac:dyDescent="0.3">
      <c r="V46" s="19"/>
    </row>
    <row r="47" spans="22:22" x14ac:dyDescent="0.3">
      <c r="V47" s="30"/>
    </row>
    <row r="48" spans="22:22" ht="32.25" customHeight="1" x14ac:dyDescent="0.3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2026-07-14T09:22:55Z</cp:lastPrinted>
  <dcterms:created xsi:type="dcterms:W3CDTF">2026-01-26T06:45:56Z</dcterms:created>
  <dcterms:modified xsi:type="dcterms:W3CDTF">2026-09-23T11:14:19Z</dcterms:modified>
</cp:coreProperties>
</file>