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F:\03 РИТУАЛ\2026\Запчасти\"/>
    </mc:Choice>
  </mc:AlternateContent>
  <xr:revisionPtr revIDLastSave="0" documentId="13_ncr:1_{4A5E619A-E06E-4E37-843D-E1148912FB5A}" xr6:coauthVersionLast="47" xr6:coauthVersionMax="47" xr10:uidLastSave="{00000000-0000-0000-0000-000000000000}"/>
  <bookViews>
    <workbookView xWindow="14190" yWindow="15" windowWidth="14610" windowHeight="15195" xr2:uid="{00000000-000D-0000-FFFF-FFFF00000000}"/>
  </bookViews>
  <sheets>
    <sheet name="НМЦК" sheetId="2" r:id="rId1"/>
  </sheets>
  <definedNames>
    <definedName name="_xlnm.Print_Area" localSheetId="0">НМЦК!$A$1:$N$55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2" l="1"/>
  <c r="N5" i="2" s="1"/>
  <c r="M6" i="2"/>
  <c r="N6" i="2" s="1"/>
  <c r="M10" i="2"/>
  <c r="N10" i="2" s="1"/>
  <c r="M29" i="2"/>
  <c r="N29" i="2" s="1"/>
  <c r="I33" i="2"/>
  <c r="I5" i="2"/>
  <c r="J5" i="2"/>
  <c r="K5" i="2"/>
  <c r="L5" i="2" s="1"/>
  <c r="I6" i="2"/>
  <c r="J6" i="2"/>
  <c r="K6" i="2"/>
  <c r="L6" i="2" s="1"/>
  <c r="I7" i="2"/>
  <c r="J7" i="2"/>
  <c r="K7" i="2"/>
  <c r="L7" i="2" s="1"/>
  <c r="M7" i="2"/>
  <c r="N7" i="2" s="1"/>
  <c r="I8" i="2"/>
  <c r="J8" i="2"/>
  <c r="K8" i="2"/>
  <c r="M8" i="2"/>
  <c r="N8" i="2" s="1"/>
  <c r="I9" i="2"/>
  <c r="J9" i="2"/>
  <c r="K9" i="2"/>
  <c r="M9" i="2"/>
  <c r="N9" i="2" s="1"/>
  <c r="I10" i="2"/>
  <c r="J10" i="2"/>
  <c r="K10" i="2"/>
  <c r="L10" i="2" s="1"/>
  <c r="K11" i="2"/>
  <c r="M11" i="2"/>
  <c r="N11" i="2" s="1"/>
  <c r="I12" i="2"/>
  <c r="J12" i="2"/>
  <c r="K12" i="2"/>
  <c r="M12" i="2"/>
  <c r="N12" i="2" s="1"/>
  <c r="I13" i="2"/>
  <c r="J13" i="2"/>
  <c r="K13" i="2"/>
  <c r="M13" i="2"/>
  <c r="N13" i="2" s="1"/>
  <c r="I14" i="2"/>
  <c r="J14" i="2"/>
  <c r="K14" i="2"/>
  <c r="M14" i="2"/>
  <c r="N14" i="2" s="1"/>
  <c r="I15" i="2"/>
  <c r="J15" i="2"/>
  <c r="K15" i="2"/>
  <c r="M15" i="2"/>
  <c r="N15" i="2" s="1"/>
  <c r="I16" i="2"/>
  <c r="J16" i="2"/>
  <c r="K16" i="2"/>
  <c r="M16" i="2"/>
  <c r="N16" i="2" s="1"/>
  <c r="I17" i="2"/>
  <c r="J17" i="2"/>
  <c r="K17" i="2"/>
  <c r="M17" i="2"/>
  <c r="N17" i="2" s="1"/>
  <c r="I18" i="2"/>
  <c r="J18" i="2"/>
  <c r="K18" i="2"/>
  <c r="M18" i="2"/>
  <c r="N18" i="2" s="1"/>
  <c r="I19" i="2"/>
  <c r="J19" i="2"/>
  <c r="K19" i="2"/>
  <c r="M19" i="2"/>
  <c r="N19" i="2" s="1"/>
  <c r="M21" i="2"/>
  <c r="N21" i="2" s="1"/>
  <c r="I22" i="2"/>
  <c r="J22" i="2"/>
  <c r="K22" i="2"/>
  <c r="M22" i="2"/>
  <c r="N22" i="2" s="1"/>
  <c r="I23" i="2"/>
  <c r="J23" i="2"/>
  <c r="K23" i="2"/>
  <c r="M23" i="2"/>
  <c r="N23" i="2" s="1"/>
  <c r="I24" i="2"/>
  <c r="J24" i="2"/>
  <c r="K24" i="2"/>
  <c r="M24" i="2"/>
  <c r="N24" i="2" s="1"/>
  <c r="I25" i="2"/>
  <c r="J25" i="2"/>
  <c r="K25" i="2"/>
  <c r="M25" i="2"/>
  <c r="N25" i="2" s="1"/>
  <c r="I26" i="2"/>
  <c r="J26" i="2"/>
  <c r="K26" i="2"/>
  <c r="M26" i="2"/>
  <c r="N26" i="2" s="1"/>
  <c r="I27" i="2"/>
  <c r="J27" i="2"/>
  <c r="K27" i="2"/>
  <c r="M27" i="2"/>
  <c r="N27" i="2" s="1"/>
  <c r="I28" i="2"/>
  <c r="J28" i="2"/>
  <c r="K28" i="2"/>
  <c r="M28" i="2"/>
  <c r="N28" i="2" s="1"/>
  <c r="I29" i="2"/>
  <c r="J29" i="2"/>
  <c r="K29" i="2"/>
  <c r="J33" i="2"/>
  <c r="K33" i="2"/>
  <c r="M33" i="2"/>
  <c r="N33" i="2" s="1"/>
  <c r="I34" i="2"/>
  <c r="J34" i="2"/>
  <c r="K34" i="2"/>
  <c r="L34" i="2" s="1"/>
  <c r="M34" i="2"/>
  <c r="N34" i="2" s="1"/>
  <c r="I35" i="2"/>
  <c r="J35" i="2"/>
  <c r="K35" i="2"/>
  <c r="L35" i="2" s="1"/>
  <c r="M35" i="2"/>
  <c r="N35" i="2" s="1"/>
  <c r="I36" i="2"/>
  <c r="J36" i="2"/>
  <c r="K36" i="2"/>
  <c r="M36" i="2"/>
  <c r="N36" i="2" s="1"/>
  <c r="I37" i="2"/>
  <c r="J37" i="2"/>
  <c r="K37" i="2"/>
  <c r="L37" i="2" s="1"/>
  <c r="M37" i="2"/>
  <c r="N37" i="2" s="1"/>
  <c r="I38" i="2"/>
  <c r="J38" i="2"/>
  <c r="K38" i="2"/>
  <c r="L38" i="2" s="1"/>
  <c r="M38" i="2"/>
  <c r="N38" i="2" s="1"/>
  <c r="I39" i="2"/>
  <c r="I40" i="2"/>
  <c r="J40" i="2"/>
  <c r="K40" i="2"/>
  <c r="M40" i="2"/>
  <c r="N40" i="2" s="1"/>
  <c r="I41" i="2"/>
  <c r="J41" i="2"/>
  <c r="K41" i="2"/>
  <c r="M41" i="2"/>
  <c r="N41" i="2" s="1"/>
  <c r="I42" i="2"/>
  <c r="J42" i="2"/>
  <c r="K42" i="2"/>
  <c r="M42" i="2"/>
  <c r="N42" i="2" s="1"/>
  <c r="I43" i="2"/>
  <c r="J43" i="2"/>
  <c r="K43" i="2"/>
  <c r="M43" i="2"/>
  <c r="N43" i="2" s="1"/>
  <c r="I44" i="2"/>
  <c r="J44" i="2"/>
  <c r="K44" i="2"/>
  <c r="M44" i="2"/>
  <c r="N44" i="2" s="1"/>
  <c r="I45" i="2"/>
  <c r="J45" i="2"/>
  <c r="K45" i="2"/>
  <c r="M45" i="2"/>
  <c r="N45" i="2" s="1"/>
  <c r="I46" i="2"/>
  <c r="J46" i="2"/>
  <c r="K46" i="2"/>
  <c r="M46" i="2"/>
  <c r="N46" i="2" s="1"/>
  <c r="I47" i="2"/>
  <c r="J47" i="2"/>
  <c r="K47" i="2"/>
  <c r="M47" i="2"/>
  <c r="N47" i="2" s="1"/>
  <c r="I48" i="2"/>
  <c r="J48" i="2"/>
  <c r="K48" i="2"/>
  <c r="M48" i="2"/>
  <c r="N48" i="2" s="1"/>
  <c r="I49" i="2"/>
  <c r="J49" i="2"/>
  <c r="K49" i="2"/>
  <c r="M49" i="2"/>
  <c r="N49" i="2" s="1"/>
  <c r="I50" i="2"/>
  <c r="J50" i="2"/>
  <c r="K50" i="2"/>
  <c r="M50" i="2"/>
  <c r="N50" i="2" s="1"/>
  <c r="I51" i="2"/>
  <c r="J51" i="2"/>
  <c r="K51" i="2"/>
  <c r="M51" i="2"/>
  <c r="N51" i="2" s="1"/>
  <c r="M4" i="2"/>
  <c r="N4" i="2" s="1"/>
  <c r="K4" i="2"/>
  <c r="J4" i="2"/>
  <c r="I4" i="2"/>
  <c r="L27" i="2" l="1"/>
  <c r="L24" i="2"/>
  <c r="L36" i="2"/>
  <c r="L33" i="2"/>
  <c r="L29" i="2"/>
  <c r="L26" i="2"/>
  <c r="L23" i="2"/>
  <c r="L51" i="2"/>
  <c r="L48" i="2"/>
  <c r="L45" i="2"/>
  <c r="L42" i="2"/>
  <c r="L18" i="2"/>
  <c r="L15" i="2"/>
  <c r="L12" i="2"/>
  <c r="L28" i="2"/>
  <c r="L25" i="2"/>
  <c r="L22" i="2"/>
  <c r="L50" i="2"/>
  <c r="L47" i="2"/>
  <c r="L44" i="2"/>
  <c r="L41" i="2"/>
  <c r="L17" i="2"/>
  <c r="L14" i="2"/>
  <c r="L49" i="2"/>
  <c r="L46" i="2"/>
  <c r="L43" i="2"/>
  <c r="L40" i="2"/>
  <c r="L19" i="2"/>
  <c r="L16" i="2"/>
  <c r="L9" i="2"/>
  <c r="I11" i="2"/>
  <c r="J11" i="2"/>
  <c r="L11" i="2" s="1"/>
  <c r="I20" i="2"/>
  <c r="J20" i="2"/>
  <c r="K20" i="2"/>
  <c r="L20" i="2" s="1"/>
  <c r="M20" i="2"/>
  <c r="N20" i="2" s="1"/>
  <c r="I21" i="2"/>
  <c r="J21" i="2"/>
  <c r="K21" i="2"/>
  <c r="I30" i="2"/>
  <c r="J30" i="2"/>
  <c r="K30" i="2"/>
  <c r="M30" i="2"/>
  <c r="N30" i="2" s="1"/>
  <c r="I31" i="2"/>
  <c r="J31" i="2"/>
  <c r="K31" i="2"/>
  <c r="M31" i="2"/>
  <c r="N31" i="2" s="1"/>
  <c r="I32" i="2"/>
  <c r="J32" i="2"/>
  <c r="K32" i="2"/>
  <c r="M32" i="2"/>
  <c r="N32" i="2" s="1"/>
  <c r="J39" i="2"/>
  <c r="K39" i="2"/>
  <c r="L39" i="2" s="1"/>
  <c r="M39" i="2"/>
  <c r="N39" i="2" s="1"/>
  <c r="L8" i="2"/>
  <c r="L13" i="2"/>
  <c r="N52" i="2"/>
  <c r="L4" i="2"/>
  <c r="L21" i="2" l="1"/>
  <c r="L32" i="2"/>
  <c r="L30" i="2"/>
  <c r="L31" i="2"/>
</calcChain>
</file>

<file path=xl/sharedStrings.xml><?xml version="1.0" encoding="utf-8"?>
<sst xmlns="http://schemas.openxmlformats.org/spreadsheetml/2006/main" count="25" uniqueCount="23">
  <si>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</si>
  <si>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</si>
  <si>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</si>
  <si>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</si>
  <si>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</si>
  <si>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</si>
  <si>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</si>
  <si>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</si>
  <si>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</si>
  <si>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     *В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</si>
  <si>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>ИЦИ №1</t>
  </si>
  <si>
    <t>ИЦИ №2</t>
  </si>
  <si>
    <t>ИЦИ №3</t>
  </si>
  <si>
    <t xml:space="preserve">                    Стоимость, руб. </t>
  </si>
  <si>
    <t xml:space="preserve">n - кол-во значений, используемых в расчете </t>
  </si>
  <si>
    <t xml:space="preserve">Ед. изм. </t>
  </si>
  <si>
    <t>С целью экономии бюджетных средств начальная (максимальная) цена контракта рассчитана по минимальному значению:</t>
  </si>
  <si>
    <t>шт</t>
  </si>
  <si>
    <t>ОКПД2</t>
  </si>
  <si>
    <t>Определение и обоснование НМЦК методом сопоставимых рыночных цен (анализ рынка) на поставку запасных частей для транспортных средств</t>
  </si>
  <si>
    <t>масло 75w85 GL-4 (4л) ZIC G-FF синт.</t>
  </si>
  <si>
    <t>реагент 5л (-30*C)</t>
  </si>
  <si>
    <t>масло 7000 5W30 SL/CF A5/B5 4л син.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</si>
</sst>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0"/>
      <name val="Arial Cyr"/>
      <charset val="204"/>
    </font>
    <font>
      <sz val="8"/>
      <name val="Arial"/>
      <family val="2"/>
    </font>
    <font>
      <sz val="10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4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0" fontId="5" fillId="0" borderId="0" xfId="0" applyNumberFormat="1" applyFont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1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1" fontId="5" fillId="0" borderId="4" xfId="0" applyNumberFormat="1" applyFont="1" applyBorder="1" applyAlignment="1">
      <alignment horizontal="center" vertical="center"/>
    </xf>
    <xf numFmtId="10" fontId="5" fillId="0" borderId="0" xfId="0" applyNumberFormat="1" applyFont="1" applyAlignment="1">
      <alignment vertical="center"/>
    </xf>
    <xf numFmtId="1" fontId="6" fillId="3" borderId="2" xfId="0" applyNumberFormat="1" applyFont="1" applyFill="1" applyBorder="1" applyAlignment="1">
      <alignment horizontal="center" vertical="center" wrapText="1"/>
    </xf>
    <xf numFmtId="4" fontId="6" fillId="3" borderId="2" xfId="0" applyNumberFormat="1" applyFont="1" applyFill="1" applyBorder="1" applyAlignment="1">
      <alignment horizontal="center" vertical="center" wrapText="1"/>
    </xf>
    <xf numFmtId="4" fontId="7" fillId="3" borderId="2" xfId="0" applyNumberFormat="1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1" fontId="10" fillId="0" borderId="2" xfId="0" applyNumberFormat="1" applyFont="1" applyBorder="1" applyAlignment="1">
      <alignment vertical="center" wrapText="1"/>
    </xf>
    <xf numFmtId="4" fontId="5" fillId="0" borderId="4" xfId="0" applyNumberFormat="1" applyFont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vertical="center" wrapText="1"/>
    </xf>
    <xf numFmtId="4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1" fontId="2" fillId="2" borderId="3" xfId="0" applyNumberFormat="1" applyFont="1" applyFill="1" applyBorder="1" applyAlignment="1">
      <alignment horizontal="right" vertical="center" wrapText="1"/>
    </xf>
    <xf numFmtId="49" fontId="5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 xr:uid="{00000000-0005-0000-0000-000001000000}"/>
    <cellStyle name="Обычный 3" xfId="1" xr:uid="{00000000-0005-0000-0000-000002000000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57</xdr:row>
      <xdr:rowOff>0</xdr:rowOff>
    </xdr:from>
    <xdr:to>
      <xdr:col>4</xdr:col>
      <xdr:colOff>304800</xdr:colOff>
      <xdr:row>58</xdr:row>
      <xdr:rowOff>142876</xdr:rowOff>
    </xdr:to>
    <xdr:sp macro="" textlink="">
      <xdr:nvSpPr>
        <xdr:cNvPr id="2" name="AutoShape 1" descr="20221108_142717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4867275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57</xdr:row>
      <xdr:rowOff>0</xdr:rowOff>
    </xdr:from>
    <xdr:to>
      <xdr:col>4</xdr:col>
      <xdr:colOff>304800</xdr:colOff>
      <xdr:row>58</xdr:row>
      <xdr:rowOff>142876</xdr:rowOff>
    </xdr:to>
    <xdr:sp macro="" textlink="">
      <xdr:nvSpPr>
        <xdr:cNvPr id="3" name="AutoShape 2" descr="20221108_142717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4867275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  <pageSetUpPr fitToPage="1"/>
  </sheetPr>
  <dimension ref="A1:AT56"/>
  <sheetViews>
    <sheetView tabSelected="1" view="pageBreakPreview" topLeftCell="N1" zoomScaleNormal="100" zoomScaleSheetLayoutView="100" workbookViewId="0">
      <selection activeCell="N52" sqref="N52"/>
    </sheetView>
  </sheetViews>
  <sheetFormatPr defaultRowHeight="12.75" x14ac:dyDescent="0.25"/>
  <cols>
    <col min="1" max="1" width="3.5703125" style="9" customWidth="1"/>
    <col min="2" max="2" width="37.28515625" style="10" customWidth="1"/>
    <col min="3" max="3" width="12.7109375" style="10" hidden="1" customWidth="1"/>
    <col min="4" max="4" width="6.7109375" style="10" customWidth="1"/>
    <col min="5" max="5" width="7.42578125" style="10" customWidth="1"/>
    <col min="6" max="8" width="10.28515625" style="11" customWidth="1"/>
    <col min="9" max="9" width="8.5703125" style="10" customWidth="1"/>
    <col min="10" max="10" width="11.140625" style="10" customWidth="1"/>
    <col min="11" max="11" width="10.7109375" style="10" customWidth="1"/>
    <col min="12" max="13" width="10.85546875" style="10" customWidth="1"/>
    <col min="14" max="14" width="15.42578125" style="10" customWidth="1"/>
    <col min="15" max="17" width="18.140625" style="12" customWidth="1"/>
    <col min="18" max="46" width="9.140625" style="12"/>
    <col min="47" max="16384" width="9.140625" style="10"/>
  </cols>
  <sheetData>
    <row r="1" spans="1:46" ht="45.75" customHeight="1" x14ac:dyDescent="0.25">
      <c r="A1" s="32" t="s">
        <v>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46" s="3" customFormat="1" ht="48.75" customHeight="1" x14ac:dyDescent="0.25">
      <c r="A2" s="33" t="s">
        <v>0</v>
      </c>
      <c r="B2" s="34" t="s">
        <v>1</v>
      </c>
      <c r="C2" s="35" t="s">
        <v>18</v>
      </c>
      <c r="D2" s="34" t="s">
        <v>15</v>
      </c>
      <c r="E2" s="34" t="s">
        <v>5</v>
      </c>
      <c r="F2" s="34" t="s">
        <v>2</v>
      </c>
      <c r="G2" s="34"/>
      <c r="H2" s="34"/>
      <c r="I2" s="36" t="s">
        <v>14</v>
      </c>
      <c r="J2" s="37" t="s">
        <v>3</v>
      </c>
      <c r="K2" s="37"/>
      <c r="L2" s="37"/>
      <c r="M2" s="37" t="s">
        <v>4</v>
      </c>
      <c r="N2" s="38" t="s">
        <v>13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</row>
    <row r="3" spans="1:46" s="3" customFormat="1" ht="115.5" customHeight="1" x14ac:dyDescent="0.25">
      <c r="A3" s="33"/>
      <c r="B3" s="35"/>
      <c r="C3" s="39"/>
      <c r="D3" s="34"/>
      <c r="E3" s="35"/>
      <c r="F3" s="1" t="s">
        <v>10</v>
      </c>
      <c r="G3" s="1" t="s">
        <v>11</v>
      </c>
      <c r="H3" s="1" t="s">
        <v>12</v>
      </c>
      <c r="I3" s="34"/>
      <c r="J3" s="8" t="s">
        <v>6</v>
      </c>
      <c r="K3" s="1" t="s">
        <v>7</v>
      </c>
      <c r="L3" s="2" t="s">
        <v>8</v>
      </c>
      <c r="M3" s="37"/>
      <c r="N3" s="38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</row>
    <row r="4" spans="1:46" s="3" customFormat="1" x14ac:dyDescent="0.25">
      <c r="A4" s="19">
        <v>1</v>
      </c>
      <c r="B4" s="27" t="s">
        <v>20</v>
      </c>
      <c r="C4" s="28"/>
      <c r="D4" s="7" t="s">
        <v>17</v>
      </c>
      <c r="E4" s="13">
        <v>4</v>
      </c>
      <c r="F4" s="20">
        <v>2922</v>
      </c>
      <c r="G4" s="20">
        <v>3000</v>
      </c>
      <c r="H4" s="20">
        <v>3050</v>
      </c>
      <c r="I4" s="22">
        <f t="shared" ref="I4:I22" si="0">COUNT(F4:H4)</f>
        <v>3</v>
      </c>
      <c r="J4" s="5">
        <f t="shared" ref="J4:J22" si="1">IF(ISERR(AVERAGE(F4:H4)),"",AVERAGE(F4:H4))</f>
        <v>2990.6666666666665</v>
      </c>
      <c r="K4" s="5">
        <f t="shared" ref="K4:K22" si="2">IF(ISERR(STDEV(F4:H4)),"",STDEV(F4:H4))</f>
        <v>64.50839738618015</v>
      </c>
      <c r="L4" s="21">
        <f t="shared" ref="L4" si="3">IF(ISERR(K4/J4),"",K4/J4)</f>
        <v>2.1569905501397733E-2</v>
      </c>
      <c r="M4" s="5">
        <f t="shared" ref="M4:M22" si="4">MIN(F4:H4)</f>
        <v>2922</v>
      </c>
      <c r="N4" s="5">
        <f>M4*E4</f>
        <v>11688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s="3" customFormat="1" x14ac:dyDescent="0.25">
      <c r="A5" s="23">
        <v>2</v>
      </c>
      <c r="B5" s="27" t="s">
        <v>21</v>
      </c>
      <c r="C5" s="29"/>
      <c r="D5" s="25" t="s">
        <v>17</v>
      </c>
      <c r="E5" s="26">
        <v>10</v>
      </c>
      <c r="F5" s="24">
        <v>390</v>
      </c>
      <c r="G5" s="24">
        <v>400</v>
      </c>
      <c r="H5" s="20">
        <v>430</v>
      </c>
      <c r="I5" s="22">
        <f t="shared" si="0"/>
        <v>3</v>
      </c>
      <c r="J5" s="5">
        <f t="shared" si="1"/>
        <v>406.66666666666669</v>
      </c>
      <c r="K5" s="5">
        <f t="shared" si="2"/>
        <v>20.816659994661325</v>
      </c>
      <c r="L5" s="21">
        <f t="shared" ref="L5:L51" si="5">IF(ISERR(K5/J5),"",K5/J5)</f>
        <v>5.1188508183593419E-2</v>
      </c>
      <c r="M5" s="5">
        <f t="shared" si="4"/>
        <v>390</v>
      </c>
      <c r="N5" s="5">
        <f t="shared" ref="N5:N6" si="6">M5*E5</f>
        <v>3900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</row>
    <row r="6" spans="1:46" s="3" customFormat="1" x14ac:dyDescent="0.25">
      <c r="A6" s="19">
        <v>3</v>
      </c>
      <c r="B6" s="27" t="s">
        <v>22</v>
      </c>
      <c r="C6" s="29"/>
      <c r="D6" s="25" t="s">
        <v>17</v>
      </c>
      <c r="E6" s="26">
        <v>12</v>
      </c>
      <c r="F6" s="24">
        <v>3200</v>
      </c>
      <c r="G6" s="24">
        <v>3250</v>
      </c>
      <c r="H6" s="20">
        <v>3290</v>
      </c>
      <c r="I6" s="22">
        <f t="shared" si="0"/>
        <v>3</v>
      </c>
      <c r="J6" s="5">
        <f t="shared" si="1"/>
        <v>3246.6666666666665</v>
      </c>
      <c r="K6" s="5">
        <f t="shared" si="2"/>
        <v>45.092497528228947</v>
      </c>
      <c r="L6" s="21">
        <f t="shared" si="5"/>
        <v>1.3888859608284071E-2</v>
      </c>
      <c r="M6" s="5">
        <f t="shared" si="4"/>
        <v>3200</v>
      </c>
      <c r="N6" s="5">
        <f t="shared" si="6"/>
        <v>38400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</row>
    <row r="7" spans="1:46" s="3" customFormat="1" hidden="1" x14ac:dyDescent="0.25">
      <c r="A7" s="19">
        <v>17</v>
      </c>
      <c r="B7" s="27"/>
      <c r="C7" s="29"/>
      <c r="D7" s="25"/>
      <c r="E7" s="26"/>
      <c r="F7" s="24"/>
      <c r="G7" s="24"/>
      <c r="H7" s="20"/>
      <c r="I7" s="22">
        <f t="shared" si="0"/>
        <v>0</v>
      </c>
      <c r="J7" s="5" t="str">
        <f t="shared" si="1"/>
        <v/>
      </c>
      <c r="K7" s="5" t="str">
        <f t="shared" si="2"/>
        <v/>
      </c>
      <c r="L7" s="21" t="str">
        <f t="shared" si="5"/>
        <v/>
      </c>
      <c r="M7" s="5">
        <f t="shared" si="4"/>
        <v>0</v>
      </c>
      <c r="N7" s="5">
        <f t="shared" ref="N7:N22" si="7">M7*E7</f>
        <v>0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</row>
    <row r="8" spans="1:46" s="3" customFormat="1" hidden="1" x14ac:dyDescent="0.25">
      <c r="A8" s="23">
        <v>18</v>
      </c>
      <c r="B8" s="27"/>
      <c r="C8" s="29"/>
      <c r="D8" s="25"/>
      <c r="E8" s="26"/>
      <c r="F8" s="24"/>
      <c r="G8" s="24"/>
      <c r="H8" s="20"/>
      <c r="I8" s="22">
        <f t="shared" si="0"/>
        <v>0</v>
      </c>
      <c r="J8" s="5" t="str">
        <f t="shared" si="1"/>
        <v/>
      </c>
      <c r="K8" s="5" t="str">
        <f t="shared" si="2"/>
        <v/>
      </c>
      <c r="L8" s="21" t="str">
        <f t="shared" si="5"/>
        <v/>
      </c>
      <c r="M8" s="5">
        <f t="shared" si="4"/>
        <v>0</v>
      </c>
      <c r="N8" s="5">
        <f t="shared" si="7"/>
        <v>0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</row>
    <row r="9" spans="1:46" s="3" customFormat="1" hidden="1" x14ac:dyDescent="0.25">
      <c r="A9" s="19">
        <v>19</v>
      </c>
      <c r="B9" s="27"/>
      <c r="C9" s="29"/>
      <c r="D9" s="25"/>
      <c r="E9" s="26"/>
      <c r="F9" s="24"/>
      <c r="G9" s="24"/>
      <c r="H9" s="20"/>
      <c r="I9" s="22">
        <f t="shared" si="0"/>
        <v>0</v>
      </c>
      <c r="J9" s="5" t="str">
        <f t="shared" si="1"/>
        <v/>
      </c>
      <c r="K9" s="5" t="str">
        <f t="shared" si="2"/>
        <v/>
      </c>
      <c r="L9" s="21" t="str">
        <f t="shared" si="5"/>
        <v/>
      </c>
      <c r="M9" s="5">
        <f t="shared" si="4"/>
        <v>0</v>
      </c>
      <c r="N9" s="5">
        <f t="shared" si="7"/>
        <v>0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</row>
    <row r="10" spans="1:46" s="3" customFormat="1" hidden="1" x14ac:dyDescent="0.25">
      <c r="A10" s="23">
        <v>20</v>
      </c>
      <c r="B10" s="27"/>
      <c r="C10" s="29"/>
      <c r="D10" s="25"/>
      <c r="E10" s="26"/>
      <c r="F10" s="24"/>
      <c r="G10" s="24"/>
      <c r="H10" s="20"/>
      <c r="I10" s="22">
        <f t="shared" si="0"/>
        <v>0</v>
      </c>
      <c r="J10" s="5" t="str">
        <f t="shared" si="1"/>
        <v/>
      </c>
      <c r="K10" s="5" t="str">
        <f t="shared" si="2"/>
        <v/>
      </c>
      <c r="L10" s="21" t="str">
        <f t="shared" si="5"/>
        <v/>
      </c>
      <c r="M10" s="5">
        <f t="shared" si="4"/>
        <v>0</v>
      </c>
      <c r="N10" s="5">
        <f t="shared" si="7"/>
        <v>0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</row>
    <row r="11" spans="1:46" s="3" customFormat="1" hidden="1" x14ac:dyDescent="0.25">
      <c r="A11" s="19">
        <v>21</v>
      </c>
      <c r="B11" s="27"/>
      <c r="C11" s="29"/>
      <c r="D11" s="25"/>
      <c r="E11" s="26"/>
      <c r="F11" s="24"/>
      <c r="G11" s="24"/>
      <c r="H11" s="20"/>
      <c r="I11" s="22">
        <f t="shared" si="0"/>
        <v>0</v>
      </c>
      <c r="J11" s="5" t="str">
        <f t="shared" si="1"/>
        <v/>
      </c>
      <c r="K11" s="5" t="str">
        <f t="shared" si="2"/>
        <v/>
      </c>
      <c r="L11" s="21" t="str">
        <f t="shared" si="5"/>
        <v/>
      </c>
      <c r="M11" s="5">
        <f t="shared" si="4"/>
        <v>0</v>
      </c>
      <c r="N11" s="5">
        <f t="shared" si="7"/>
        <v>0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</row>
    <row r="12" spans="1:46" s="3" customFormat="1" hidden="1" x14ac:dyDescent="0.25">
      <c r="A12" s="23">
        <v>22</v>
      </c>
      <c r="B12" s="27"/>
      <c r="C12" s="29"/>
      <c r="D12" s="25"/>
      <c r="E12" s="26"/>
      <c r="F12" s="24"/>
      <c r="G12" s="24"/>
      <c r="H12" s="20"/>
      <c r="I12" s="22">
        <f t="shared" si="0"/>
        <v>0</v>
      </c>
      <c r="J12" s="5" t="str">
        <f t="shared" si="1"/>
        <v/>
      </c>
      <c r="K12" s="5" t="str">
        <f t="shared" si="2"/>
        <v/>
      </c>
      <c r="L12" s="21" t="str">
        <f t="shared" si="5"/>
        <v/>
      </c>
      <c r="M12" s="5">
        <f t="shared" si="4"/>
        <v>0</v>
      </c>
      <c r="N12" s="5">
        <f t="shared" si="7"/>
        <v>0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</row>
    <row r="13" spans="1:46" s="3" customFormat="1" hidden="1" x14ac:dyDescent="0.25">
      <c r="A13" s="19">
        <v>23</v>
      </c>
      <c r="B13" s="27"/>
      <c r="C13" s="29"/>
      <c r="D13" s="25"/>
      <c r="E13" s="26"/>
      <c r="F13" s="24"/>
      <c r="G13" s="24"/>
      <c r="H13" s="20"/>
      <c r="I13" s="22">
        <f t="shared" si="0"/>
        <v>0</v>
      </c>
      <c r="J13" s="5" t="str">
        <f t="shared" si="1"/>
        <v/>
      </c>
      <c r="K13" s="5" t="str">
        <f t="shared" si="2"/>
        <v/>
      </c>
      <c r="L13" s="21" t="str">
        <f t="shared" si="5"/>
        <v/>
      </c>
      <c r="M13" s="5">
        <f t="shared" si="4"/>
        <v>0</v>
      </c>
      <c r="N13" s="5">
        <f t="shared" si="7"/>
        <v>0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</row>
    <row r="14" spans="1:46" s="3" customFormat="1" hidden="1" x14ac:dyDescent="0.25">
      <c r="A14" s="23">
        <v>24</v>
      </c>
      <c r="B14" s="27"/>
      <c r="C14" s="29"/>
      <c r="D14" s="25"/>
      <c r="E14" s="26"/>
      <c r="F14" s="24"/>
      <c r="G14" s="24"/>
      <c r="H14" s="20"/>
      <c r="I14" s="22">
        <f t="shared" si="0"/>
        <v>0</v>
      </c>
      <c r="J14" s="5" t="str">
        <f t="shared" si="1"/>
        <v/>
      </c>
      <c r="K14" s="5" t="str">
        <f t="shared" si="2"/>
        <v/>
      </c>
      <c r="L14" s="21" t="str">
        <f t="shared" si="5"/>
        <v/>
      </c>
      <c r="M14" s="5">
        <f t="shared" si="4"/>
        <v>0</v>
      </c>
      <c r="N14" s="5">
        <f t="shared" si="7"/>
        <v>0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</row>
    <row r="15" spans="1:46" s="3" customFormat="1" hidden="1" x14ac:dyDescent="0.25">
      <c r="A15" s="19">
        <v>25</v>
      </c>
      <c r="B15" s="27"/>
      <c r="C15" s="29"/>
      <c r="D15" s="25"/>
      <c r="E15" s="26"/>
      <c r="F15" s="24"/>
      <c r="G15" s="24"/>
      <c r="H15" s="20"/>
      <c r="I15" s="22">
        <f t="shared" si="0"/>
        <v>0</v>
      </c>
      <c r="J15" s="5" t="str">
        <f t="shared" si="1"/>
        <v/>
      </c>
      <c r="K15" s="5" t="str">
        <f t="shared" si="2"/>
        <v/>
      </c>
      <c r="L15" s="21" t="str">
        <f t="shared" si="5"/>
        <v/>
      </c>
      <c r="M15" s="5">
        <f t="shared" si="4"/>
        <v>0</v>
      </c>
      <c r="N15" s="5">
        <f t="shared" si="7"/>
        <v>0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</row>
    <row r="16" spans="1:46" s="3" customFormat="1" hidden="1" x14ac:dyDescent="0.25">
      <c r="A16" s="23">
        <v>26</v>
      </c>
      <c r="B16" s="27"/>
      <c r="C16" s="29"/>
      <c r="D16" s="25"/>
      <c r="E16" s="26"/>
      <c r="F16" s="24"/>
      <c r="G16" s="24"/>
      <c r="H16" s="20"/>
      <c r="I16" s="22">
        <f t="shared" si="0"/>
        <v>0</v>
      </c>
      <c r="J16" s="5" t="str">
        <f t="shared" si="1"/>
        <v/>
      </c>
      <c r="K16" s="5" t="str">
        <f t="shared" si="2"/>
        <v/>
      </c>
      <c r="L16" s="21" t="str">
        <f t="shared" si="5"/>
        <v/>
      </c>
      <c r="M16" s="5">
        <f t="shared" si="4"/>
        <v>0</v>
      </c>
      <c r="N16" s="5">
        <f t="shared" si="7"/>
        <v>0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</row>
    <row r="17" spans="1:46" s="3" customFormat="1" hidden="1" x14ac:dyDescent="0.25">
      <c r="A17" s="19">
        <v>27</v>
      </c>
      <c r="B17" s="27"/>
      <c r="C17" s="29"/>
      <c r="D17" s="25"/>
      <c r="E17" s="26"/>
      <c r="F17" s="24"/>
      <c r="G17" s="24"/>
      <c r="H17" s="20"/>
      <c r="I17" s="22">
        <f t="shared" si="0"/>
        <v>0</v>
      </c>
      <c r="J17" s="5" t="str">
        <f t="shared" si="1"/>
        <v/>
      </c>
      <c r="K17" s="5" t="str">
        <f t="shared" si="2"/>
        <v/>
      </c>
      <c r="L17" s="21" t="str">
        <f t="shared" si="5"/>
        <v/>
      </c>
      <c r="M17" s="5">
        <f t="shared" si="4"/>
        <v>0</v>
      </c>
      <c r="N17" s="5">
        <f t="shared" si="7"/>
        <v>0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</row>
    <row r="18" spans="1:46" s="3" customFormat="1" hidden="1" x14ac:dyDescent="0.25">
      <c r="A18" s="23">
        <v>28</v>
      </c>
      <c r="B18" s="27"/>
      <c r="C18" s="29"/>
      <c r="D18" s="25"/>
      <c r="E18" s="26"/>
      <c r="F18" s="24"/>
      <c r="G18" s="24"/>
      <c r="H18" s="20"/>
      <c r="I18" s="22">
        <f t="shared" si="0"/>
        <v>0</v>
      </c>
      <c r="J18" s="5" t="str">
        <f t="shared" si="1"/>
        <v/>
      </c>
      <c r="K18" s="5" t="str">
        <f t="shared" si="2"/>
        <v/>
      </c>
      <c r="L18" s="21" t="str">
        <f t="shared" si="5"/>
        <v/>
      </c>
      <c r="M18" s="5">
        <f t="shared" si="4"/>
        <v>0</v>
      </c>
      <c r="N18" s="5">
        <f t="shared" si="7"/>
        <v>0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</row>
    <row r="19" spans="1:46" s="3" customFormat="1" hidden="1" x14ac:dyDescent="0.25">
      <c r="A19" s="19">
        <v>29</v>
      </c>
      <c r="B19" s="27"/>
      <c r="C19" s="29"/>
      <c r="D19" s="25"/>
      <c r="E19" s="26"/>
      <c r="F19" s="24"/>
      <c r="G19" s="24"/>
      <c r="H19" s="20"/>
      <c r="I19" s="22">
        <f t="shared" si="0"/>
        <v>0</v>
      </c>
      <c r="J19" s="5" t="str">
        <f t="shared" si="1"/>
        <v/>
      </c>
      <c r="K19" s="5" t="str">
        <f t="shared" si="2"/>
        <v/>
      </c>
      <c r="L19" s="21" t="str">
        <f t="shared" si="5"/>
        <v/>
      </c>
      <c r="M19" s="5">
        <f t="shared" si="4"/>
        <v>0</v>
      </c>
      <c r="N19" s="5">
        <f t="shared" si="7"/>
        <v>0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</row>
    <row r="20" spans="1:46" s="3" customFormat="1" hidden="1" x14ac:dyDescent="0.25">
      <c r="A20" s="23">
        <v>30</v>
      </c>
      <c r="B20" s="27"/>
      <c r="C20" s="29"/>
      <c r="D20" s="25"/>
      <c r="E20" s="26"/>
      <c r="F20" s="24"/>
      <c r="G20" s="24"/>
      <c r="H20" s="20"/>
      <c r="I20" s="22">
        <f t="shared" si="0"/>
        <v>0</v>
      </c>
      <c r="J20" s="5" t="str">
        <f t="shared" si="1"/>
        <v/>
      </c>
      <c r="K20" s="5" t="str">
        <f t="shared" si="2"/>
        <v/>
      </c>
      <c r="L20" s="21" t="str">
        <f t="shared" si="5"/>
        <v/>
      </c>
      <c r="M20" s="5">
        <f t="shared" si="4"/>
        <v>0</v>
      </c>
      <c r="N20" s="5">
        <f t="shared" si="7"/>
        <v>0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</row>
    <row r="21" spans="1:46" s="3" customFormat="1" hidden="1" x14ac:dyDescent="0.25">
      <c r="A21" s="19">
        <v>31</v>
      </c>
      <c r="B21" s="27"/>
      <c r="C21" s="29"/>
      <c r="D21" s="25"/>
      <c r="E21" s="26"/>
      <c r="F21" s="24"/>
      <c r="G21" s="24"/>
      <c r="H21" s="20"/>
      <c r="I21" s="22">
        <f t="shared" si="0"/>
        <v>0</v>
      </c>
      <c r="J21" s="5" t="str">
        <f t="shared" si="1"/>
        <v/>
      </c>
      <c r="K21" s="5" t="str">
        <f t="shared" si="2"/>
        <v/>
      </c>
      <c r="L21" s="21" t="str">
        <f t="shared" si="5"/>
        <v/>
      </c>
      <c r="M21" s="5">
        <f t="shared" si="4"/>
        <v>0</v>
      </c>
      <c r="N21" s="5">
        <f t="shared" si="7"/>
        <v>0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</row>
    <row r="22" spans="1:46" s="3" customFormat="1" hidden="1" x14ac:dyDescent="0.25">
      <c r="A22" s="23">
        <v>32</v>
      </c>
      <c r="B22" s="27"/>
      <c r="C22" s="29"/>
      <c r="D22" s="25"/>
      <c r="E22" s="26"/>
      <c r="F22" s="24"/>
      <c r="G22" s="24"/>
      <c r="H22" s="20"/>
      <c r="I22" s="22">
        <f t="shared" si="0"/>
        <v>0</v>
      </c>
      <c r="J22" s="5" t="str">
        <f t="shared" si="1"/>
        <v/>
      </c>
      <c r="K22" s="5" t="str">
        <f t="shared" si="2"/>
        <v/>
      </c>
      <c r="L22" s="21" t="str">
        <f t="shared" si="5"/>
        <v/>
      </c>
      <c r="M22" s="5">
        <f t="shared" si="4"/>
        <v>0</v>
      </c>
      <c r="N22" s="5">
        <f t="shared" si="7"/>
        <v>0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</row>
    <row r="23" spans="1:46" s="3" customFormat="1" hidden="1" x14ac:dyDescent="0.25">
      <c r="A23" s="19">
        <v>33</v>
      </c>
      <c r="B23" s="27"/>
      <c r="C23" s="29"/>
      <c r="D23" s="25"/>
      <c r="E23" s="26"/>
      <c r="F23" s="24"/>
      <c r="G23" s="24"/>
      <c r="H23" s="20"/>
      <c r="I23" s="22">
        <f t="shared" ref="I23:I51" si="8">COUNT(F23:H23)</f>
        <v>0</v>
      </c>
      <c r="J23" s="5" t="str">
        <f t="shared" ref="J23:J51" si="9">IF(ISERR(AVERAGE(F23:H23)),"",AVERAGE(F23:H23))</f>
        <v/>
      </c>
      <c r="K23" s="5" t="str">
        <f t="shared" ref="K23:K51" si="10">IF(ISERR(STDEV(F23:H23)),"",STDEV(F23:H23))</f>
        <v/>
      </c>
      <c r="L23" s="21" t="str">
        <f t="shared" si="5"/>
        <v/>
      </c>
      <c r="M23" s="5">
        <f t="shared" ref="M23:M51" si="11">MIN(F23:H23)</f>
        <v>0</v>
      </c>
      <c r="N23" s="5">
        <f t="shared" ref="N23:N51" si="12">M23*E23</f>
        <v>0</v>
      </c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</row>
    <row r="24" spans="1:46" s="3" customFormat="1" hidden="1" x14ac:dyDescent="0.25">
      <c r="A24" s="23">
        <v>34</v>
      </c>
      <c r="B24" s="27"/>
      <c r="C24" s="29"/>
      <c r="D24" s="25"/>
      <c r="E24" s="26"/>
      <c r="F24" s="24"/>
      <c r="G24" s="24"/>
      <c r="H24" s="20"/>
      <c r="I24" s="22">
        <f t="shared" si="8"/>
        <v>0</v>
      </c>
      <c r="J24" s="5" t="str">
        <f t="shared" si="9"/>
        <v/>
      </c>
      <c r="K24" s="5" t="str">
        <f t="shared" si="10"/>
        <v/>
      </c>
      <c r="L24" s="21" t="str">
        <f t="shared" si="5"/>
        <v/>
      </c>
      <c r="M24" s="5">
        <f t="shared" si="11"/>
        <v>0</v>
      </c>
      <c r="N24" s="5">
        <f t="shared" si="12"/>
        <v>0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</row>
    <row r="25" spans="1:46" s="3" customFormat="1" hidden="1" x14ac:dyDescent="0.25">
      <c r="A25" s="19">
        <v>35</v>
      </c>
      <c r="B25" s="27"/>
      <c r="C25" s="29"/>
      <c r="D25" s="25"/>
      <c r="E25" s="26"/>
      <c r="F25" s="24"/>
      <c r="G25" s="24"/>
      <c r="H25" s="20"/>
      <c r="I25" s="22">
        <f t="shared" si="8"/>
        <v>0</v>
      </c>
      <c r="J25" s="5" t="str">
        <f t="shared" si="9"/>
        <v/>
      </c>
      <c r="K25" s="5" t="str">
        <f t="shared" si="10"/>
        <v/>
      </c>
      <c r="L25" s="21" t="str">
        <f t="shared" si="5"/>
        <v/>
      </c>
      <c r="M25" s="5">
        <f t="shared" si="11"/>
        <v>0</v>
      </c>
      <c r="N25" s="5">
        <f t="shared" si="12"/>
        <v>0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</row>
    <row r="26" spans="1:46" s="3" customFormat="1" hidden="1" x14ac:dyDescent="0.25">
      <c r="A26" s="23">
        <v>36</v>
      </c>
      <c r="B26" s="27"/>
      <c r="C26" s="29"/>
      <c r="D26" s="25"/>
      <c r="E26" s="26"/>
      <c r="F26" s="24"/>
      <c r="G26" s="24"/>
      <c r="H26" s="20"/>
      <c r="I26" s="22">
        <f t="shared" si="8"/>
        <v>0</v>
      </c>
      <c r="J26" s="5" t="str">
        <f t="shared" si="9"/>
        <v/>
      </c>
      <c r="K26" s="5" t="str">
        <f t="shared" si="10"/>
        <v/>
      </c>
      <c r="L26" s="21" t="str">
        <f t="shared" si="5"/>
        <v/>
      </c>
      <c r="M26" s="5">
        <f t="shared" si="11"/>
        <v>0</v>
      </c>
      <c r="N26" s="5">
        <f t="shared" si="12"/>
        <v>0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</row>
    <row r="27" spans="1:46" s="3" customFormat="1" hidden="1" x14ac:dyDescent="0.25">
      <c r="A27" s="19">
        <v>37</v>
      </c>
      <c r="B27" s="27"/>
      <c r="C27" s="29"/>
      <c r="D27" s="25"/>
      <c r="E27" s="26"/>
      <c r="F27" s="24"/>
      <c r="G27" s="24"/>
      <c r="H27" s="20"/>
      <c r="I27" s="22">
        <f t="shared" si="8"/>
        <v>0</v>
      </c>
      <c r="J27" s="5" t="str">
        <f t="shared" si="9"/>
        <v/>
      </c>
      <c r="K27" s="5" t="str">
        <f t="shared" si="10"/>
        <v/>
      </c>
      <c r="L27" s="21" t="str">
        <f t="shared" si="5"/>
        <v/>
      </c>
      <c r="M27" s="5">
        <f t="shared" si="11"/>
        <v>0</v>
      </c>
      <c r="N27" s="5">
        <f t="shared" si="12"/>
        <v>0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</row>
    <row r="28" spans="1:46" s="3" customFormat="1" hidden="1" x14ac:dyDescent="0.25">
      <c r="A28" s="23">
        <v>38</v>
      </c>
      <c r="B28" s="27"/>
      <c r="C28" s="29"/>
      <c r="D28" s="25"/>
      <c r="E28" s="26"/>
      <c r="F28" s="24"/>
      <c r="G28" s="24"/>
      <c r="H28" s="20"/>
      <c r="I28" s="22">
        <f t="shared" si="8"/>
        <v>0</v>
      </c>
      <c r="J28" s="5" t="str">
        <f t="shared" si="9"/>
        <v/>
      </c>
      <c r="K28" s="5" t="str">
        <f t="shared" si="10"/>
        <v/>
      </c>
      <c r="L28" s="21" t="str">
        <f t="shared" si="5"/>
        <v/>
      </c>
      <c r="M28" s="5">
        <f t="shared" si="11"/>
        <v>0</v>
      </c>
      <c r="N28" s="5">
        <f t="shared" si="12"/>
        <v>0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</row>
    <row r="29" spans="1:46" s="3" customFormat="1" hidden="1" x14ac:dyDescent="0.25">
      <c r="A29" s="19">
        <v>39</v>
      </c>
      <c r="B29" s="27"/>
      <c r="C29" s="29"/>
      <c r="D29" s="25"/>
      <c r="E29" s="26"/>
      <c r="F29" s="24"/>
      <c r="G29" s="24"/>
      <c r="H29" s="20"/>
      <c r="I29" s="22">
        <f t="shared" si="8"/>
        <v>0</v>
      </c>
      <c r="J29" s="5" t="str">
        <f t="shared" si="9"/>
        <v/>
      </c>
      <c r="K29" s="5" t="str">
        <f t="shared" si="10"/>
        <v/>
      </c>
      <c r="L29" s="21" t="str">
        <f t="shared" si="5"/>
        <v/>
      </c>
      <c r="M29" s="5">
        <f t="shared" si="11"/>
        <v>0</v>
      </c>
      <c r="N29" s="5">
        <f t="shared" si="12"/>
        <v>0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</row>
    <row r="30" spans="1:46" s="3" customFormat="1" hidden="1" x14ac:dyDescent="0.25">
      <c r="A30" s="23">
        <v>40</v>
      </c>
      <c r="B30" s="27"/>
      <c r="C30" s="29"/>
      <c r="D30" s="25"/>
      <c r="E30" s="26"/>
      <c r="F30" s="24"/>
      <c r="G30" s="24"/>
      <c r="H30" s="20"/>
      <c r="I30" s="22">
        <f t="shared" si="8"/>
        <v>0</v>
      </c>
      <c r="J30" s="5" t="str">
        <f t="shared" si="9"/>
        <v/>
      </c>
      <c r="K30" s="5" t="str">
        <f t="shared" si="10"/>
        <v/>
      </c>
      <c r="L30" s="21" t="str">
        <f t="shared" si="5"/>
        <v/>
      </c>
      <c r="M30" s="5">
        <f t="shared" si="11"/>
        <v>0</v>
      </c>
      <c r="N30" s="5">
        <f t="shared" si="12"/>
        <v>0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</row>
    <row r="31" spans="1:46" s="3" customFormat="1" hidden="1" x14ac:dyDescent="0.25">
      <c r="A31" s="19">
        <v>41</v>
      </c>
      <c r="B31" s="27"/>
      <c r="C31" s="29"/>
      <c r="D31" s="25"/>
      <c r="E31" s="26"/>
      <c r="F31" s="24"/>
      <c r="G31" s="24"/>
      <c r="H31" s="20"/>
      <c r="I31" s="22">
        <f t="shared" si="8"/>
        <v>0</v>
      </c>
      <c r="J31" s="5" t="str">
        <f t="shared" si="9"/>
        <v/>
      </c>
      <c r="K31" s="5" t="str">
        <f t="shared" si="10"/>
        <v/>
      </c>
      <c r="L31" s="21" t="str">
        <f t="shared" si="5"/>
        <v/>
      </c>
      <c r="M31" s="5">
        <f t="shared" si="11"/>
        <v>0</v>
      </c>
      <c r="N31" s="5">
        <f t="shared" si="12"/>
        <v>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</row>
    <row r="32" spans="1:46" s="3" customFormat="1" hidden="1" x14ac:dyDescent="0.25">
      <c r="A32" s="23">
        <v>42</v>
      </c>
      <c r="B32" s="27"/>
      <c r="C32" s="29"/>
      <c r="D32" s="25"/>
      <c r="E32" s="26"/>
      <c r="F32" s="24"/>
      <c r="G32" s="24"/>
      <c r="H32" s="20"/>
      <c r="I32" s="22">
        <f t="shared" si="8"/>
        <v>0</v>
      </c>
      <c r="J32" s="5" t="str">
        <f t="shared" si="9"/>
        <v/>
      </c>
      <c r="K32" s="5" t="str">
        <f t="shared" si="10"/>
        <v/>
      </c>
      <c r="L32" s="21" t="str">
        <f t="shared" si="5"/>
        <v/>
      </c>
      <c r="M32" s="5">
        <f t="shared" si="11"/>
        <v>0</v>
      </c>
      <c r="N32" s="5">
        <f t="shared" si="12"/>
        <v>0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</row>
    <row r="33" spans="1:46" s="3" customFormat="1" hidden="1" x14ac:dyDescent="0.25">
      <c r="A33" s="19">
        <v>43</v>
      </c>
      <c r="B33" s="27"/>
      <c r="C33" s="29"/>
      <c r="D33" s="25"/>
      <c r="E33" s="26"/>
      <c r="F33" s="24"/>
      <c r="G33" s="24"/>
      <c r="H33" s="20"/>
      <c r="I33" s="22">
        <f t="shared" si="8"/>
        <v>0</v>
      </c>
      <c r="J33" s="5" t="str">
        <f t="shared" si="9"/>
        <v/>
      </c>
      <c r="K33" s="5" t="str">
        <f t="shared" si="10"/>
        <v/>
      </c>
      <c r="L33" s="21" t="str">
        <f t="shared" si="5"/>
        <v/>
      </c>
      <c r="M33" s="5">
        <f t="shared" si="11"/>
        <v>0</v>
      </c>
      <c r="N33" s="5">
        <f t="shared" si="12"/>
        <v>0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</row>
    <row r="34" spans="1:46" s="3" customFormat="1" hidden="1" x14ac:dyDescent="0.25">
      <c r="A34" s="23">
        <v>44</v>
      </c>
      <c r="B34" s="27"/>
      <c r="C34" s="29"/>
      <c r="D34" s="25"/>
      <c r="E34" s="26"/>
      <c r="F34" s="24"/>
      <c r="G34" s="24"/>
      <c r="H34" s="20"/>
      <c r="I34" s="22">
        <f t="shared" si="8"/>
        <v>0</v>
      </c>
      <c r="J34" s="5" t="str">
        <f t="shared" si="9"/>
        <v/>
      </c>
      <c r="K34" s="5" t="str">
        <f t="shared" si="10"/>
        <v/>
      </c>
      <c r="L34" s="21" t="str">
        <f t="shared" si="5"/>
        <v/>
      </c>
      <c r="M34" s="5">
        <f t="shared" si="11"/>
        <v>0</v>
      </c>
      <c r="N34" s="5">
        <f t="shared" si="12"/>
        <v>0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</row>
    <row r="35" spans="1:46" s="3" customFormat="1" hidden="1" x14ac:dyDescent="0.25">
      <c r="A35" s="19">
        <v>45</v>
      </c>
      <c r="B35" s="27"/>
      <c r="C35" s="29"/>
      <c r="D35" s="25"/>
      <c r="E35" s="26"/>
      <c r="F35" s="24"/>
      <c r="G35" s="24"/>
      <c r="H35" s="20"/>
      <c r="I35" s="22">
        <f t="shared" si="8"/>
        <v>0</v>
      </c>
      <c r="J35" s="5" t="str">
        <f t="shared" si="9"/>
        <v/>
      </c>
      <c r="K35" s="5" t="str">
        <f t="shared" si="10"/>
        <v/>
      </c>
      <c r="L35" s="21" t="str">
        <f t="shared" si="5"/>
        <v/>
      </c>
      <c r="M35" s="5">
        <f t="shared" si="11"/>
        <v>0</v>
      </c>
      <c r="N35" s="5">
        <f t="shared" si="12"/>
        <v>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</row>
    <row r="36" spans="1:46" s="3" customFormat="1" hidden="1" x14ac:dyDescent="0.25">
      <c r="A36" s="23">
        <v>46</v>
      </c>
      <c r="B36" s="27"/>
      <c r="C36" s="29"/>
      <c r="D36" s="25"/>
      <c r="E36" s="26"/>
      <c r="F36" s="24"/>
      <c r="G36" s="24"/>
      <c r="H36" s="20"/>
      <c r="I36" s="22">
        <f t="shared" si="8"/>
        <v>0</v>
      </c>
      <c r="J36" s="5" t="str">
        <f t="shared" si="9"/>
        <v/>
      </c>
      <c r="K36" s="5" t="str">
        <f t="shared" si="10"/>
        <v/>
      </c>
      <c r="L36" s="21" t="str">
        <f t="shared" si="5"/>
        <v/>
      </c>
      <c r="M36" s="5">
        <f t="shared" si="11"/>
        <v>0</v>
      </c>
      <c r="N36" s="5">
        <f t="shared" si="12"/>
        <v>0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</row>
    <row r="37" spans="1:46" s="3" customFormat="1" hidden="1" x14ac:dyDescent="0.25">
      <c r="A37" s="19">
        <v>47</v>
      </c>
      <c r="B37" s="27"/>
      <c r="C37" s="29"/>
      <c r="D37" s="25"/>
      <c r="E37" s="26"/>
      <c r="F37" s="24"/>
      <c r="G37" s="24"/>
      <c r="H37" s="20"/>
      <c r="I37" s="22">
        <f t="shared" si="8"/>
        <v>0</v>
      </c>
      <c r="J37" s="5" t="str">
        <f t="shared" si="9"/>
        <v/>
      </c>
      <c r="K37" s="5" t="str">
        <f t="shared" si="10"/>
        <v/>
      </c>
      <c r="L37" s="21" t="str">
        <f t="shared" si="5"/>
        <v/>
      </c>
      <c r="M37" s="5">
        <f t="shared" si="11"/>
        <v>0</v>
      </c>
      <c r="N37" s="5">
        <f t="shared" si="12"/>
        <v>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</row>
    <row r="38" spans="1:46" s="3" customFormat="1" hidden="1" x14ac:dyDescent="0.25">
      <c r="A38" s="23">
        <v>48</v>
      </c>
      <c r="B38" s="27"/>
      <c r="C38" s="29"/>
      <c r="D38" s="25"/>
      <c r="E38" s="26"/>
      <c r="F38" s="24"/>
      <c r="G38" s="24"/>
      <c r="H38" s="20"/>
      <c r="I38" s="22">
        <f t="shared" si="8"/>
        <v>0</v>
      </c>
      <c r="J38" s="5" t="str">
        <f t="shared" si="9"/>
        <v/>
      </c>
      <c r="K38" s="5" t="str">
        <f t="shared" si="10"/>
        <v/>
      </c>
      <c r="L38" s="21" t="str">
        <f t="shared" si="5"/>
        <v/>
      </c>
      <c r="M38" s="5">
        <f t="shared" si="11"/>
        <v>0</v>
      </c>
      <c r="N38" s="5">
        <f t="shared" si="12"/>
        <v>0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</row>
    <row r="39" spans="1:46" s="3" customFormat="1" hidden="1" x14ac:dyDescent="0.25">
      <c r="A39" s="19">
        <v>49</v>
      </c>
      <c r="B39" s="27"/>
      <c r="C39" s="29"/>
      <c r="D39" s="25"/>
      <c r="E39" s="26"/>
      <c r="F39" s="24"/>
      <c r="G39" s="24"/>
      <c r="H39" s="20"/>
      <c r="I39" s="22">
        <f t="shared" si="8"/>
        <v>0</v>
      </c>
      <c r="J39" s="5" t="str">
        <f t="shared" si="9"/>
        <v/>
      </c>
      <c r="K39" s="5" t="str">
        <f t="shared" si="10"/>
        <v/>
      </c>
      <c r="L39" s="21" t="str">
        <f t="shared" si="5"/>
        <v/>
      </c>
      <c r="M39" s="5">
        <f t="shared" si="11"/>
        <v>0</v>
      </c>
      <c r="N39" s="5">
        <f t="shared" si="12"/>
        <v>0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</row>
    <row r="40" spans="1:46" s="3" customFormat="1" hidden="1" x14ac:dyDescent="0.25">
      <c r="A40" s="23">
        <v>50</v>
      </c>
      <c r="B40" s="27"/>
      <c r="C40" s="29"/>
      <c r="D40" s="25"/>
      <c r="E40" s="26"/>
      <c r="F40" s="24"/>
      <c r="G40" s="24"/>
      <c r="H40" s="20"/>
      <c r="I40" s="22">
        <f t="shared" si="8"/>
        <v>0</v>
      </c>
      <c r="J40" s="5" t="str">
        <f t="shared" si="9"/>
        <v/>
      </c>
      <c r="K40" s="5" t="str">
        <f t="shared" si="10"/>
        <v/>
      </c>
      <c r="L40" s="21" t="str">
        <f t="shared" si="5"/>
        <v/>
      </c>
      <c r="M40" s="5">
        <f t="shared" si="11"/>
        <v>0</v>
      </c>
      <c r="N40" s="5">
        <f t="shared" si="12"/>
        <v>0</v>
      </c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</row>
    <row r="41" spans="1:46" s="3" customFormat="1" hidden="1" x14ac:dyDescent="0.25">
      <c r="A41" s="19">
        <v>51</v>
      </c>
      <c r="B41" s="27"/>
      <c r="C41" s="29"/>
      <c r="D41" s="25"/>
      <c r="E41" s="26"/>
      <c r="F41" s="24"/>
      <c r="G41" s="24"/>
      <c r="H41" s="20"/>
      <c r="I41" s="22">
        <f t="shared" si="8"/>
        <v>0</v>
      </c>
      <c r="J41" s="5" t="str">
        <f t="shared" si="9"/>
        <v/>
      </c>
      <c r="K41" s="5" t="str">
        <f t="shared" si="10"/>
        <v/>
      </c>
      <c r="L41" s="21" t="str">
        <f t="shared" si="5"/>
        <v/>
      </c>
      <c r="M41" s="5">
        <f t="shared" si="11"/>
        <v>0</v>
      </c>
      <c r="N41" s="5">
        <f t="shared" si="12"/>
        <v>0</v>
      </c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</row>
    <row r="42" spans="1:46" s="3" customFormat="1" hidden="1" x14ac:dyDescent="0.25">
      <c r="A42" s="23">
        <v>52</v>
      </c>
      <c r="B42" s="27"/>
      <c r="C42" s="29"/>
      <c r="D42" s="25"/>
      <c r="E42" s="26"/>
      <c r="F42" s="24"/>
      <c r="G42" s="24"/>
      <c r="H42" s="20"/>
      <c r="I42" s="22">
        <f t="shared" si="8"/>
        <v>0</v>
      </c>
      <c r="J42" s="5" t="str">
        <f t="shared" si="9"/>
        <v/>
      </c>
      <c r="K42" s="5" t="str">
        <f t="shared" si="10"/>
        <v/>
      </c>
      <c r="L42" s="21" t="str">
        <f t="shared" si="5"/>
        <v/>
      </c>
      <c r="M42" s="5">
        <f t="shared" si="11"/>
        <v>0</v>
      </c>
      <c r="N42" s="5">
        <f t="shared" si="12"/>
        <v>0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</row>
    <row r="43" spans="1:46" s="3" customFormat="1" hidden="1" x14ac:dyDescent="0.25">
      <c r="A43" s="19">
        <v>53</v>
      </c>
      <c r="B43" s="27"/>
      <c r="C43" s="29"/>
      <c r="D43" s="25"/>
      <c r="E43" s="26"/>
      <c r="F43" s="24"/>
      <c r="G43" s="24"/>
      <c r="H43" s="20"/>
      <c r="I43" s="22">
        <f t="shared" si="8"/>
        <v>0</v>
      </c>
      <c r="J43" s="5" t="str">
        <f t="shared" si="9"/>
        <v/>
      </c>
      <c r="K43" s="5" t="str">
        <f t="shared" si="10"/>
        <v/>
      </c>
      <c r="L43" s="21" t="str">
        <f t="shared" si="5"/>
        <v/>
      </c>
      <c r="M43" s="5">
        <f t="shared" si="11"/>
        <v>0</v>
      </c>
      <c r="N43" s="5">
        <f t="shared" si="12"/>
        <v>0</v>
      </c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</row>
    <row r="44" spans="1:46" s="3" customFormat="1" hidden="1" x14ac:dyDescent="0.25">
      <c r="A44" s="23">
        <v>54</v>
      </c>
      <c r="B44" s="27"/>
      <c r="C44" s="29"/>
      <c r="D44" s="25"/>
      <c r="E44" s="26"/>
      <c r="F44" s="24"/>
      <c r="G44" s="24"/>
      <c r="H44" s="20"/>
      <c r="I44" s="22">
        <f t="shared" si="8"/>
        <v>0</v>
      </c>
      <c r="J44" s="5" t="str">
        <f t="shared" si="9"/>
        <v/>
      </c>
      <c r="K44" s="5" t="str">
        <f t="shared" si="10"/>
        <v/>
      </c>
      <c r="L44" s="21" t="str">
        <f t="shared" si="5"/>
        <v/>
      </c>
      <c r="M44" s="5">
        <f t="shared" si="11"/>
        <v>0</v>
      </c>
      <c r="N44" s="5">
        <f t="shared" si="12"/>
        <v>0</v>
      </c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</row>
    <row r="45" spans="1:46" s="3" customFormat="1" hidden="1" x14ac:dyDescent="0.25">
      <c r="A45" s="19">
        <v>55</v>
      </c>
      <c r="B45" s="27"/>
      <c r="C45" s="29"/>
      <c r="D45" s="25"/>
      <c r="E45" s="26"/>
      <c r="F45" s="24"/>
      <c r="G45" s="24"/>
      <c r="H45" s="20"/>
      <c r="I45" s="22">
        <f t="shared" si="8"/>
        <v>0</v>
      </c>
      <c r="J45" s="5" t="str">
        <f t="shared" si="9"/>
        <v/>
      </c>
      <c r="K45" s="5" t="str">
        <f t="shared" si="10"/>
        <v/>
      </c>
      <c r="L45" s="21" t="str">
        <f t="shared" si="5"/>
        <v/>
      </c>
      <c r="M45" s="5">
        <f t="shared" si="11"/>
        <v>0</v>
      </c>
      <c r="N45" s="5">
        <f t="shared" si="12"/>
        <v>0</v>
      </c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</row>
    <row r="46" spans="1:46" s="3" customFormat="1" hidden="1" x14ac:dyDescent="0.25">
      <c r="A46" s="23">
        <v>56</v>
      </c>
      <c r="B46" s="27"/>
      <c r="C46" s="29"/>
      <c r="D46" s="25"/>
      <c r="E46" s="26"/>
      <c r="F46" s="24"/>
      <c r="G46" s="24"/>
      <c r="H46" s="20"/>
      <c r="I46" s="22">
        <f t="shared" si="8"/>
        <v>0</v>
      </c>
      <c r="J46" s="5" t="str">
        <f t="shared" si="9"/>
        <v/>
      </c>
      <c r="K46" s="5" t="str">
        <f t="shared" si="10"/>
        <v/>
      </c>
      <c r="L46" s="21" t="str">
        <f t="shared" si="5"/>
        <v/>
      </c>
      <c r="M46" s="5">
        <f t="shared" si="11"/>
        <v>0</v>
      </c>
      <c r="N46" s="5">
        <f t="shared" si="12"/>
        <v>0</v>
      </c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</row>
    <row r="47" spans="1:46" s="3" customFormat="1" hidden="1" x14ac:dyDescent="0.25">
      <c r="A47" s="19">
        <v>57</v>
      </c>
      <c r="B47" s="27"/>
      <c r="C47" s="29"/>
      <c r="D47" s="25"/>
      <c r="E47" s="26"/>
      <c r="F47" s="24"/>
      <c r="G47" s="24"/>
      <c r="H47" s="20"/>
      <c r="I47" s="22">
        <f t="shared" si="8"/>
        <v>0</v>
      </c>
      <c r="J47" s="5" t="str">
        <f t="shared" si="9"/>
        <v/>
      </c>
      <c r="K47" s="5" t="str">
        <f t="shared" si="10"/>
        <v/>
      </c>
      <c r="L47" s="21" t="str">
        <f t="shared" si="5"/>
        <v/>
      </c>
      <c r="M47" s="5">
        <f t="shared" si="11"/>
        <v>0</v>
      </c>
      <c r="N47" s="5">
        <f t="shared" si="12"/>
        <v>0</v>
      </c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</row>
    <row r="48" spans="1:46" s="3" customFormat="1" hidden="1" x14ac:dyDescent="0.25">
      <c r="A48" s="23">
        <v>58</v>
      </c>
      <c r="B48" s="27"/>
      <c r="C48" s="29"/>
      <c r="D48" s="25"/>
      <c r="E48" s="26"/>
      <c r="F48" s="24"/>
      <c r="G48" s="24"/>
      <c r="H48" s="20"/>
      <c r="I48" s="22">
        <f t="shared" si="8"/>
        <v>0</v>
      </c>
      <c r="J48" s="5" t="str">
        <f t="shared" si="9"/>
        <v/>
      </c>
      <c r="K48" s="5" t="str">
        <f t="shared" si="10"/>
        <v/>
      </c>
      <c r="L48" s="21" t="str">
        <f t="shared" si="5"/>
        <v/>
      </c>
      <c r="M48" s="5">
        <f t="shared" si="11"/>
        <v>0</v>
      </c>
      <c r="N48" s="5">
        <f t="shared" si="12"/>
        <v>0</v>
      </c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</row>
    <row r="49" spans="1:46" s="3" customFormat="1" ht="12.75" hidden="1" customHeight="1" x14ac:dyDescent="0.25">
      <c r="A49" s="19">
        <v>59</v>
      </c>
      <c r="B49" s="27"/>
      <c r="C49" s="29"/>
      <c r="D49" s="25"/>
      <c r="E49" s="26"/>
      <c r="F49" s="24"/>
      <c r="G49" s="24"/>
      <c r="H49" s="20"/>
      <c r="I49" s="22">
        <f t="shared" si="8"/>
        <v>0</v>
      </c>
      <c r="J49" s="5" t="str">
        <f t="shared" si="9"/>
        <v/>
      </c>
      <c r="K49" s="5" t="str">
        <f t="shared" si="10"/>
        <v/>
      </c>
      <c r="L49" s="21" t="str">
        <f t="shared" si="5"/>
        <v/>
      </c>
      <c r="M49" s="5">
        <f t="shared" si="11"/>
        <v>0</v>
      </c>
      <c r="N49" s="5">
        <f t="shared" si="12"/>
        <v>0</v>
      </c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</row>
    <row r="50" spans="1:46" s="3" customFormat="1" hidden="1" x14ac:dyDescent="0.25">
      <c r="A50" s="23">
        <v>60</v>
      </c>
      <c r="B50" s="27"/>
      <c r="C50" s="29"/>
      <c r="D50" s="25"/>
      <c r="E50" s="26"/>
      <c r="F50" s="24"/>
      <c r="G50" s="24"/>
      <c r="H50" s="20"/>
      <c r="I50" s="22">
        <f t="shared" si="8"/>
        <v>0</v>
      </c>
      <c r="J50" s="5" t="str">
        <f t="shared" si="9"/>
        <v/>
      </c>
      <c r="K50" s="5" t="str">
        <f t="shared" si="10"/>
        <v/>
      </c>
      <c r="L50" s="21" t="str">
        <f t="shared" si="5"/>
        <v/>
      </c>
      <c r="M50" s="5">
        <f t="shared" si="11"/>
        <v>0</v>
      </c>
      <c r="N50" s="5">
        <f t="shared" si="12"/>
        <v>0</v>
      </c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</row>
    <row r="51" spans="1:46" s="3" customFormat="1" hidden="1" x14ac:dyDescent="0.25">
      <c r="A51" s="19">
        <v>61</v>
      </c>
      <c r="B51" s="27"/>
      <c r="C51" s="29"/>
      <c r="D51" s="25"/>
      <c r="E51" s="26"/>
      <c r="F51" s="24"/>
      <c r="G51" s="24"/>
      <c r="H51" s="20"/>
      <c r="I51" s="22">
        <f t="shared" si="8"/>
        <v>0</v>
      </c>
      <c r="J51" s="5" t="str">
        <f t="shared" si="9"/>
        <v/>
      </c>
      <c r="K51" s="5" t="str">
        <f t="shared" si="10"/>
        <v/>
      </c>
      <c r="L51" s="21" t="str">
        <f t="shared" si="5"/>
        <v/>
      </c>
      <c r="M51" s="5">
        <f t="shared" si="11"/>
        <v>0</v>
      </c>
      <c r="N51" s="5">
        <f t="shared" si="12"/>
        <v>0</v>
      </c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</row>
    <row r="52" spans="1:46" s="14" customFormat="1" x14ac:dyDescent="0.25">
      <c r="A52" s="30" t="s">
        <v>16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4">
        <f>SUM(N4:N51)</f>
        <v>53988</v>
      </c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</row>
    <row r="53" spans="1:46" s="14" customFormat="1" x14ac:dyDescent="0.25">
      <c r="A53" s="15"/>
      <c r="B53" s="16"/>
      <c r="C53" s="16"/>
      <c r="D53" s="16"/>
      <c r="E53" s="16"/>
      <c r="F53" s="16"/>
      <c r="G53" s="16"/>
      <c r="H53" s="16"/>
      <c r="I53" s="16"/>
      <c r="J53" s="17"/>
      <c r="K53" s="17"/>
      <c r="L53" s="18"/>
      <c r="M53" s="18"/>
      <c r="N53" s="17">
        <v>352.49</v>
      </c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</row>
    <row r="54" spans="1:46" x14ac:dyDescent="0.25">
      <c r="H54" s="6"/>
    </row>
    <row r="55" spans="1:46" s="14" customFormat="1" ht="65.25" customHeight="1" x14ac:dyDescent="0.25">
      <c r="A55" s="31" t="s">
        <v>9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</row>
    <row r="56" spans="1:46" x14ac:dyDescent="0.25">
      <c r="K56" s="12"/>
    </row>
  </sheetData>
  <mergeCells count="13">
    <mergeCell ref="A52:M52"/>
    <mergeCell ref="A55:N55"/>
    <mergeCell ref="A1:N1"/>
    <mergeCell ref="A2:A3"/>
    <mergeCell ref="B2:B3"/>
    <mergeCell ref="F2:H2"/>
    <mergeCell ref="I2:I3"/>
    <mergeCell ref="J2:L2"/>
    <mergeCell ref="M2:M3"/>
    <mergeCell ref="N2:N3"/>
    <mergeCell ref="D2:D3"/>
    <mergeCell ref="E2:E3"/>
    <mergeCell ref="C2:C3"/>
  </mergeCells>
  <phoneticPr fontId="11" type="noConversion"/>
  <conditionalFormatting sqref="L53 L4:L51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59055118110236227" right="0.19685039370078741" top="0.39370078740157483" bottom="0.39370078740157483" header="0" footer="0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Наталья Печаткина</cp:lastModifiedBy>
  <cp:lastPrinted>2024-01-15T16:59:06Z</cp:lastPrinted>
  <dcterms:created xsi:type="dcterms:W3CDTF">2022-04-11T10:29:27Z</dcterms:created>
  <dcterms:modified xsi:type="dcterms:W3CDTF">2026-10-20T09:41:02Z</dcterms:modified>
</cp:coreProperties>
</file>