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Valentina\общая папка женя\АЦК\АЦК 2026\МКУК\Книги для библиотеки\"/>
    </mc:Choice>
  </mc:AlternateContent>
  <bookViews>
    <workbookView xWindow="0" yWindow="0" windowWidth="27945" windowHeight="12180"/>
  </bookViews>
  <sheets>
    <sheet name="ЛАЭС" sheetId="2" r:id="rId1"/>
  </sheets>
  <definedNames>
    <definedName name="_xlnm.Print_Area" localSheetId="0">ЛАЭС!$A$1:$K$8</definedName>
  </definedNames>
  <calcPr calcId="162913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7" i="2" l="1"/>
  <c r="H7" i="2"/>
  <c r="I7" i="2" s="1"/>
  <c r="J7" i="2" s="1"/>
  <c r="K7" i="2" l="1"/>
  <c r="K8" i="2" s="1"/>
</calcChain>
</file>

<file path=xl/sharedStrings.xml><?xml version="1.0" encoding="utf-8"?>
<sst xmlns="http://schemas.openxmlformats.org/spreadsheetml/2006/main" count="22" uniqueCount="21">
  <si>
    <t>В соответствии с ч. 2-6 ст.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для определения начальной (максимальной) цены контракта использовался метод сопоставимых рыночных цен (анализа рынка).</t>
  </si>
  <si>
    <t>№</t>
  </si>
  <si>
    <t>Наименование позиции</t>
  </si>
  <si>
    <t>Объем</t>
  </si>
  <si>
    <t xml:space="preserve">Ед. изм.
</t>
  </si>
  <si>
    <t>Источник информации</t>
  </si>
  <si>
    <t>Оценка однородности совокупности значений выявленных цен, используемых в расчете Н(М)ЦК</t>
  </si>
  <si>
    <t>Н(М)ЦК определяемая методом сопоставимых рыночных цен (анализа рынка)*</t>
  </si>
  <si>
    <t>Средняя арифметическая цена за единицу &lt;ц&gt;</t>
  </si>
  <si>
    <t>Среднеквадратичное отклонение</t>
  </si>
  <si>
    <r>
      <rPr>
        <b/>
        <sz val="14"/>
        <color theme="1"/>
        <rFont val="Times New Roman"/>
        <charset val="204"/>
      </rPr>
      <t xml:space="preserve">Коэффициент вариации цен V (%)  </t>
    </r>
    <r>
      <rPr>
        <sz val="14"/>
        <color indexed="8"/>
        <rFont val="Times New Roman"/>
        <charset val="204"/>
      </rPr>
      <t>(не должен превышать 33%)</t>
    </r>
  </si>
  <si>
    <r>
      <rPr>
        <b/>
        <sz val="14"/>
        <color theme="1"/>
        <rFont val="Times New Roman"/>
        <charset val="204"/>
      </rPr>
      <t xml:space="preserve">Расчет Н(М)ЦК по формуле                                         </t>
    </r>
    <r>
      <rPr>
        <sz val="14"/>
        <color indexed="8"/>
        <rFont val="Times New Roman"/>
        <charset val="204"/>
      </rPr>
      <t>v - количество (объем) закупаемого товара (работы, услуги);
n - количество значений, используемых в расчете;
i - номер источника ценовой информации;
ц - цена единицы</t>
    </r>
  </si>
  <si>
    <t>1</t>
  </si>
  <si>
    <t>шт.</t>
  </si>
  <si>
    <t>ИТОГО:</t>
  </si>
  <si>
    <t>Коммерческое предложение  вх. № 115 от 19.01.2026</t>
  </si>
  <si>
    <t>Коммерческое предложение  вх. № 116 от 19.01.2026</t>
  </si>
  <si>
    <t>Коммерческое предложение  вх. № 117 от 19.01.2026</t>
  </si>
  <si>
    <t>Приложение № 2 к муниципальному контракту №____ от " ___"________2026</t>
  </si>
  <si>
    <t>ОБОСНОВАНИЕ  НАЧАЛЬНОЙ (МАКСИМАЛЬНОЙ) ЦЕНЫ КОНТРАКТА
на поставку книг для пополнения библиотечного фонда</t>
  </si>
  <si>
    <t xml:space="preserve">Книги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</si>
</sst>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\ ##0.00_р_._-;\-* #\ ##0.00_р_._-;_-* &quot;-&quot;??_р_._-;_-@_-"/>
    <numFmt numFmtId="165" formatCode="#\ ##0.00"/>
    <numFmt numFmtId="166" formatCode="0.00_ "/>
  </numFmts>
  <fonts count="23">
    <font>
      <sz val="11"/>
      <color theme="1"/>
      <name val="Calibri"/>
      <charset val="204"/>
      <scheme val="minor"/>
    </font>
    <font>
      <sz val="12"/>
      <color theme="1"/>
      <name val="Calibri"/>
      <charset val="204"/>
      <scheme val="minor"/>
    </font>
    <font>
      <b/>
      <sz val="14"/>
      <color theme="1"/>
      <name val="Times New Roman"/>
      <charset val="204"/>
    </font>
    <font>
      <sz val="14"/>
      <color theme="1"/>
      <name val="Calibri"/>
      <charset val="204"/>
      <scheme val="minor"/>
    </font>
    <font>
      <sz val="14"/>
      <color theme="1"/>
      <name val="Times New Roman"/>
      <charset val="204"/>
    </font>
    <font>
      <sz val="14"/>
      <name val="Times New Roman"/>
      <charset val="204"/>
    </font>
    <font>
      <sz val="11"/>
      <color theme="1"/>
      <name val="Calibri"/>
      <charset val="134"/>
      <scheme val="minor"/>
    </font>
    <font>
      <sz val="7"/>
      <color theme="1"/>
      <name val="Arial"/>
      <charset val="204"/>
    </font>
    <font>
      <b/>
      <sz val="8"/>
      <color theme="1"/>
      <name val="Arial"/>
      <charset val="204"/>
    </font>
    <font>
      <b/>
      <sz val="7"/>
      <color theme="1"/>
      <name val="Times New Roman"/>
      <charset val="204"/>
    </font>
    <font>
      <sz val="8"/>
      <color theme="1"/>
      <name val="Arial"/>
      <charset val="204"/>
    </font>
    <font>
      <b/>
      <sz val="7"/>
      <color theme="1"/>
      <name val="Arial"/>
      <charset val="204"/>
    </font>
    <font>
      <b/>
      <sz val="12"/>
      <color theme="1"/>
      <name val="Arial"/>
      <charset val="204"/>
    </font>
    <font>
      <b/>
      <sz val="12"/>
      <color theme="1"/>
      <name val="Times New Roman"/>
      <charset val="204"/>
    </font>
    <font>
      <sz val="9"/>
      <color theme="1"/>
      <name val="Arial"/>
      <charset val="204"/>
    </font>
    <font>
      <sz val="10"/>
      <color theme="1"/>
      <name val="Arial"/>
      <charset val="204"/>
    </font>
    <font>
      <b/>
      <sz val="10"/>
      <color theme="1"/>
      <name val="Arial"/>
      <charset val="204"/>
    </font>
    <font>
      <sz val="10"/>
      <name val="Times New Roman"/>
      <charset val="204"/>
    </font>
    <font>
      <sz val="10"/>
      <name val="Arial Cyr"/>
      <charset val="204"/>
    </font>
    <font>
      <sz val="10"/>
      <name val="Arial"/>
      <charset val="204"/>
    </font>
    <font>
      <sz val="14"/>
      <color indexed="8"/>
      <name val="Times New Roman"/>
      <charset val="204"/>
    </font>
    <font>
      <i/>
      <sz val="14"/>
      <name val="Times New Roman"/>
      <charset val="204"/>
    </font>
    <font>
      <sz val="11"/>
      <color theme="1"/>
      <name val="Calibri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54">
    <xf numFmtId="0" fontId="0" fillId="0" borderId="0"/>
    <xf numFmtId="0" fontId="7" fillId="0" borderId="0">
      <alignment horizontal="left" vertical="top"/>
    </xf>
    <xf numFmtId="0" fontId="8" fillId="0" borderId="0">
      <alignment horizontal="right" vertical="center"/>
    </xf>
    <xf numFmtId="0" fontId="7" fillId="0" borderId="0">
      <alignment horizontal="left" vertical="center"/>
    </xf>
    <xf numFmtId="0" fontId="7" fillId="0" borderId="0">
      <alignment horizontal="left" vertical="center"/>
    </xf>
    <xf numFmtId="0" fontId="7" fillId="0" borderId="0">
      <alignment horizontal="left" vertical="center"/>
    </xf>
    <xf numFmtId="0" fontId="7" fillId="0" borderId="0">
      <alignment horizontal="left" vertical="center"/>
    </xf>
    <xf numFmtId="0" fontId="7" fillId="0" borderId="0">
      <alignment horizontal="left" vertical="center"/>
    </xf>
    <xf numFmtId="0" fontId="9" fillId="0" borderId="0">
      <alignment horizontal="right" vertical="top"/>
    </xf>
    <xf numFmtId="0" fontId="7" fillId="0" borderId="0">
      <alignment horizontal="left" vertical="center"/>
    </xf>
    <xf numFmtId="0" fontId="8" fillId="0" borderId="0">
      <alignment horizontal="right" vertical="center"/>
    </xf>
    <xf numFmtId="0" fontId="8" fillId="0" borderId="0">
      <alignment horizontal="right" vertical="center"/>
    </xf>
    <xf numFmtId="0" fontId="8" fillId="0" borderId="0">
      <alignment horizontal="right" vertical="center"/>
    </xf>
    <xf numFmtId="0" fontId="8" fillId="0" borderId="0">
      <alignment horizontal="right" vertical="center"/>
    </xf>
    <xf numFmtId="0" fontId="8" fillId="0" borderId="0">
      <alignment horizontal="right" vertical="center"/>
    </xf>
    <xf numFmtId="0" fontId="7" fillId="0" borderId="1">
      <alignment horizontal="center" vertical="center"/>
    </xf>
    <xf numFmtId="0" fontId="10" fillId="0" borderId="1">
      <alignment horizontal="right" vertical="center"/>
    </xf>
    <xf numFmtId="0" fontId="10" fillId="0" borderId="1">
      <alignment horizontal="left" vertical="center"/>
    </xf>
    <xf numFmtId="0" fontId="10" fillId="0" borderId="1">
      <alignment horizontal="left" vertical="center"/>
    </xf>
    <xf numFmtId="0" fontId="10" fillId="0" borderId="1">
      <alignment horizontal="left" vertical="center"/>
    </xf>
    <xf numFmtId="0" fontId="7" fillId="0" borderId="2">
      <alignment horizontal="center" vertical="center"/>
    </xf>
    <xf numFmtId="0" fontId="10" fillId="0" borderId="3">
      <alignment horizontal="left" vertical="top"/>
    </xf>
    <xf numFmtId="0" fontId="10" fillId="0" borderId="1">
      <alignment horizontal="right" vertical="center"/>
    </xf>
    <xf numFmtId="0" fontId="10" fillId="0" borderId="1">
      <alignment horizontal="center" vertical="center"/>
    </xf>
    <xf numFmtId="0" fontId="10" fillId="0" borderId="1">
      <alignment horizontal="right" vertical="center"/>
    </xf>
    <xf numFmtId="0" fontId="7" fillId="0" borderId="1">
      <alignment horizontal="center" vertical="top"/>
    </xf>
    <xf numFmtId="0" fontId="10" fillId="0" borderId="4">
      <alignment horizontal="left" vertical="top"/>
    </xf>
    <xf numFmtId="0" fontId="10" fillId="0" borderId="3">
      <alignment horizontal="left" vertical="top"/>
    </xf>
    <xf numFmtId="0" fontId="10" fillId="0" borderId="5">
      <alignment horizontal="center" vertical="center"/>
    </xf>
    <xf numFmtId="0" fontId="10" fillId="0" borderId="3">
      <alignment horizontal="left" vertical="top"/>
    </xf>
    <xf numFmtId="0" fontId="7" fillId="0" borderId="1">
      <alignment horizontal="left" vertical="top"/>
    </xf>
    <xf numFmtId="0" fontId="10" fillId="0" borderId="2">
      <alignment horizontal="left" vertical="center"/>
    </xf>
    <xf numFmtId="0" fontId="10" fillId="0" borderId="4">
      <alignment horizontal="left" vertical="top"/>
    </xf>
    <xf numFmtId="0" fontId="10" fillId="0" borderId="1">
      <alignment horizontal="left" vertical="center"/>
    </xf>
    <xf numFmtId="0" fontId="10" fillId="0" borderId="4">
      <alignment horizontal="left" vertical="top"/>
    </xf>
    <xf numFmtId="0" fontId="7" fillId="0" borderId="1">
      <alignment horizontal="right" vertical="top"/>
    </xf>
    <xf numFmtId="0" fontId="10" fillId="0" borderId="6">
      <alignment horizontal="right" vertical="center"/>
    </xf>
    <xf numFmtId="0" fontId="10" fillId="0" borderId="2">
      <alignment horizontal="left" vertical="center"/>
    </xf>
    <xf numFmtId="0" fontId="10" fillId="0" borderId="2">
      <alignment horizontal="left" vertical="center"/>
    </xf>
    <xf numFmtId="0" fontId="10" fillId="0" borderId="2">
      <alignment horizontal="left" vertical="center"/>
    </xf>
    <xf numFmtId="0" fontId="8" fillId="0" borderId="3">
      <alignment horizontal="left" vertical="top"/>
    </xf>
    <xf numFmtId="0" fontId="10" fillId="0" borderId="1">
      <alignment horizontal="right" vertical="top"/>
    </xf>
    <xf numFmtId="0" fontId="10" fillId="0" borderId="6">
      <alignment horizontal="right" vertical="center"/>
    </xf>
    <xf numFmtId="0" fontId="10" fillId="0" borderId="2">
      <alignment horizontal="left" vertical="center"/>
    </xf>
    <xf numFmtId="0" fontId="10" fillId="0" borderId="6">
      <alignment horizontal="right" vertical="center"/>
    </xf>
    <xf numFmtId="0" fontId="11" fillId="0" borderId="3">
      <alignment horizontal="right" vertical="top"/>
    </xf>
    <xf numFmtId="0" fontId="10" fillId="0" borderId="1">
      <alignment horizontal="left" vertical="top"/>
    </xf>
    <xf numFmtId="0" fontId="10" fillId="0" borderId="1">
      <alignment horizontal="right" vertical="top"/>
    </xf>
    <xf numFmtId="0" fontId="8" fillId="0" borderId="3">
      <alignment horizontal="right" vertical="top"/>
    </xf>
    <xf numFmtId="0" fontId="11" fillId="0" borderId="0">
      <alignment horizontal="right" vertical="top"/>
    </xf>
    <xf numFmtId="0" fontId="8" fillId="0" borderId="0">
      <alignment horizontal="right" vertical="top"/>
    </xf>
    <xf numFmtId="0" fontId="12" fillId="0" borderId="0">
      <alignment horizontal="center"/>
    </xf>
    <xf numFmtId="0" fontId="10" fillId="0" borderId="0">
      <alignment horizontal="left" vertical="center"/>
    </xf>
    <xf numFmtId="0" fontId="10" fillId="0" borderId="0">
      <alignment horizontal="left" vertical="top"/>
    </xf>
    <xf numFmtId="0" fontId="10" fillId="0" borderId="0">
      <alignment horizontal="left" vertical="top"/>
    </xf>
    <xf numFmtId="0" fontId="10" fillId="0" borderId="0">
      <alignment horizontal="left" vertical="top"/>
    </xf>
    <xf numFmtId="0" fontId="10" fillId="0" borderId="0">
      <alignment horizontal="left" vertical="top"/>
    </xf>
    <xf numFmtId="0" fontId="10" fillId="0" borderId="0">
      <alignment horizontal="left" vertical="top"/>
    </xf>
    <xf numFmtId="0" fontId="8" fillId="0" borderId="0">
      <alignment horizontal="left" vertical="top"/>
    </xf>
    <xf numFmtId="0" fontId="7" fillId="0" borderId="0">
      <alignment horizontal="right" vertical="top"/>
    </xf>
    <xf numFmtId="0" fontId="10" fillId="0" borderId="0">
      <alignment horizontal="left" vertical="top"/>
    </xf>
    <xf numFmtId="0" fontId="10" fillId="0" borderId="0">
      <alignment horizontal="right" vertical="top"/>
    </xf>
    <xf numFmtId="0" fontId="10" fillId="0" borderId="0">
      <alignment horizontal="center" vertical="top"/>
    </xf>
    <xf numFmtId="0" fontId="10" fillId="0" borderId="1">
      <alignment horizontal="left" vertical="top"/>
    </xf>
    <xf numFmtId="0" fontId="10" fillId="0" borderId="1">
      <alignment horizontal="right" vertical="top"/>
    </xf>
    <xf numFmtId="0" fontId="8" fillId="0" borderId="1">
      <alignment horizontal="right" vertical="top"/>
    </xf>
    <xf numFmtId="0" fontId="13" fillId="0" borderId="0">
      <alignment horizontal="center" vertical="center"/>
    </xf>
    <xf numFmtId="0" fontId="10" fillId="0" borderId="6">
      <alignment horizontal="center" vertical="center"/>
    </xf>
    <xf numFmtId="0" fontId="14" fillId="0" borderId="0">
      <alignment horizontal="center" vertical="center"/>
    </xf>
    <xf numFmtId="0" fontId="10" fillId="0" borderId="0">
      <alignment horizontal="left" vertical="top"/>
    </xf>
    <xf numFmtId="0" fontId="10" fillId="0" borderId="0">
      <alignment horizontal="left" vertical="center"/>
    </xf>
    <xf numFmtId="0" fontId="10" fillId="0" borderId="0">
      <alignment horizontal="left" vertical="center"/>
    </xf>
    <xf numFmtId="0" fontId="10" fillId="0" borderId="0">
      <alignment horizontal="left" vertical="center"/>
    </xf>
    <xf numFmtId="0" fontId="10" fillId="0" borderId="0">
      <alignment horizontal="left" vertical="center"/>
    </xf>
    <xf numFmtId="0" fontId="10" fillId="0" borderId="0">
      <alignment horizontal="left" vertical="center"/>
    </xf>
    <xf numFmtId="0" fontId="10" fillId="0" borderId="1">
      <alignment horizontal="center" vertical="center"/>
    </xf>
    <xf numFmtId="0" fontId="10" fillId="0" borderId="2">
      <alignment horizontal="center" vertical="center"/>
    </xf>
    <xf numFmtId="0" fontId="15" fillId="0" borderId="0">
      <alignment horizontal="left" vertical="top"/>
    </xf>
    <xf numFmtId="0" fontId="14" fillId="0" borderId="0">
      <alignment horizontal="left" vertical="center"/>
    </xf>
    <xf numFmtId="0" fontId="16" fillId="0" borderId="0">
      <alignment horizontal="center" vertical="center"/>
    </xf>
    <xf numFmtId="0" fontId="15" fillId="0" borderId="0">
      <alignment horizontal="center" vertical="center"/>
    </xf>
    <xf numFmtId="0" fontId="15" fillId="0" borderId="0">
      <alignment horizontal="center" vertical="center"/>
    </xf>
    <xf numFmtId="0" fontId="15" fillId="0" borderId="0">
      <alignment horizontal="center" vertical="center"/>
    </xf>
    <xf numFmtId="0" fontId="15" fillId="0" borderId="0">
      <alignment horizontal="center" vertical="center"/>
    </xf>
    <xf numFmtId="0" fontId="15" fillId="0" borderId="0">
      <alignment horizontal="center" vertical="center"/>
    </xf>
    <xf numFmtId="0" fontId="14" fillId="0" borderId="0">
      <alignment horizontal="left"/>
    </xf>
    <xf numFmtId="0" fontId="10" fillId="0" borderId="0">
      <alignment horizontal="center" vertical="top"/>
    </xf>
    <xf numFmtId="0" fontId="8" fillId="0" borderId="0">
      <alignment horizontal="center" vertical="top"/>
    </xf>
    <xf numFmtId="0" fontId="8" fillId="0" borderId="0">
      <alignment horizontal="center" vertical="top"/>
    </xf>
    <xf numFmtId="0" fontId="8" fillId="0" borderId="0">
      <alignment horizontal="center" vertical="top"/>
    </xf>
    <xf numFmtId="0" fontId="8" fillId="0" borderId="0">
      <alignment horizontal="center" vertical="top"/>
    </xf>
    <xf numFmtId="0" fontId="8" fillId="0" borderId="0">
      <alignment horizontal="center" vertical="top"/>
    </xf>
    <xf numFmtId="0" fontId="14" fillId="0" borderId="0">
      <alignment horizontal="right"/>
    </xf>
    <xf numFmtId="0" fontId="8" fillId="0" borderId="0">
      <alignment horizontal="left" vertical="top"/>
    </xf>
    <xf numFmtId="0" fontId="10" fillId="0" borderId="1">
      <alignment horizontal="center" vertical="center"/>
    </xf>
    <xf numFmtId="0" fontId="10" fillId="0" borderId="1">
      <alignment horizontal="center" vertical="center"/>
    </xf>
    <xf numFmtId="0" fontId="10" fillId="0" borderId="1">
      <alignment horizontal="center" vertical="center"/>
    </xf>
    <xf numFmtId="0" fontId="10" fillId="0" borderId="1">
      <alignment horizontal="center" vertical="center"/>
    </xf>
    <xf numFmtId="0" fontId="10" fillId="0" borderId="1">
      <alignment horizontal="center" vertical="center"/>
    </xf>
    <xf numFmtId="0" fontId="14" fillId="0" borderId="0">
      <alignment horizontal="left" vertical="top"/>
    </xf>
    <xf numFmtId="0" fontId="8" fillId="0" borderId="0">
      <alignment horizontal="left" vertical="center"/>
    </xf>
    <xf numFmtId="0" fontId="10" fillId="0" borderId="1">
      <alignment horizontal="center"/>
    </xf>
    <xf numFmtId="0" fontId="10" fillId="0" borderId="1">
      <alignment horizontal="center"/>
    </xf>
    <xf numFmtId="0" fontId="10" fillId="0" borderId="1">
      <alignment horizontal="center"/>
    </xf>
    <xf numFmtId="0" fontId="10" fillId="0" borderId="1">
      <alignment horizontal="center"/>
    </xf>
    <xf numFmtId="0" fontId="10" fillId="0" borderId="1">
      <alignment horizontal="center"/>
    </xf>
    <xf numFmtId="0" fontId="14" fillId="0" borderId="0">
      <alignment horizontal="right" vertical="top"/>
    </xf>
    <xf numFmtId="0" fontId="10" fillId="0" borderId="1">
      <alignment horizontal="center" vertical="center"/>
    </xf>
    <xf numFmtId="0" fontId="10" fillId="0" borderId="1">
      <alignment horizontal="left" vertical="top"/>
    </xf>
    <xf numFmtId="0" fontId="10" fillId="0" borderId="1">
      <alignment horizontal="left" vertical="top"/>
    </xf>
    <xf numFmtId="0" fontId="10" fillId="0" borderId="1">
      <alignment horizontal="left" vertical="top"/>
    </xf>
    <xf numFmtId="0" fontId="7" fillId="0" borderId="6">
      <alignment horizontal="center" vertical="center"/>
    </xf>
    <xf numFmtId="0" fontId="8" fillId="0" borderId="1">
      <alignment horizontal="center" vertical="center"/>
    </xf>
    <xf numFmtId="0" fontId="10" fillId="0" borderId="1">
      <alignment horizontal="left" vertical="center"/>
    </xf>
    <xf numFmtId="0" fontId="10" fillId="0" borderId="1">
      <alignment horizontal="center" vertical="top"/>
    </xf>
    <xf numFmtId="0" fontId="10" fillId="0" borderId="1">
      <alignment horizontal="center" vertical="top"/>
    </xf>
    <xf numFmtId="0" fontId="10" fillId="0" borderId="3">
      <alignment horizontal="left" vertical="top"/>
    </xf>
    <xf numFmtId="0" fontId="10" fillId="0" borderId="1">
      <alignment horizontal="center" vertical="top"/>
    </xf>
    <xf numFmtId="0" fontId="10" fillId="0" borderId="1">
      <alignment horizontal="center" vertical="top"/>
    </xf>
    <xf numFmtId="0" fontId="17" fillId="0" borderId="1">
      <alignment horizontal="center"/>
    </xf>
    <xf numFmtId="0" fontId="18" fillId="0" borderId="0">
      <alignment vertical="top"/>
    </xf>
    <xf numFmtId="0" fontId="17" fillId="0" borderId="1">
      <alignment horizontal="center"/>
    </xf>
    <xf numFmtId="0" fontId="17" fillId="0" borderId="0">
      <alignment vertical="top"/>
    </xf>
    <xf numFmtId="0" fontId="18" fillId="0" borderId="0"/>
    <xf numFmtId="0" fontId="17" fillId="0" borderId="0">
      <alignment horizontal="right" vertical="top" wrapText="1"/>
    </xf>
    <xf numFmtId="0" fontId="17" fillId="0" borderId="0"/>
    <xf numFmtId="0" fontId="18" fillId="0" borderId="0"/>
    <xf numFmtId="0" fontId="18" fillId="0" borderId="0"/>
    <xf numFmtId="0" fontId="17" fillId="0" borderId="0"/>
    <xf numFmtId="0" fontId="18" fillId="0" borderId="0"/>
    <xf numFmtId="0" fontId="18" fillId="0" borderId="0"/>
    <xf numFmtId="0" fontId="17" fillId="0" borderId="1">
      <alignment horizontal="center" wrapText="1"/>
    </xf>
    <xf numFmtId="0" fontId="18" fillId="0" borderId="0">
      <alignment vertical="top"/>
    </xf>
    <xf numFmtId="0" fontId="18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22" fillId="0" borderId="0"/>
    <xf numFmtId="0" fontId="22" fillId="0" borderId="0"/>
    <xf numFmtId="0" fontId="6" fillId="0" borderId="0"/>
    <xf numFmtId="0" fontId="17" fillId="0" borderId="0"/>
    <xf numFmtId="0" fontId="17" fillId="0" borderId="1">
      <alignment horizontal="center" wrapText="1"/>
    </xf>
    <xf numFmtId="9" fontId="19" fillId="0" borderId="0" applyFont="0" applyFill="0" applyBorder="0" applyAlignment="0" applyProtection="0"/>
    <xf numFmtId="0" fontId="17" fillId="0" borderId="1">
      <alignment horizontal="center"/>
    </xf>
    <xf numFmtId="0" fontId="18" fillId="0" borderId="0"/>
    <xf numFmtId="0" fontId="17" fillId="0" borderId="1">
      <alignment horizontal="center" wrapText="1"/>
    </xf>
    <xf numFmtId="0" fontId="18" fillId="0" borderId="0"/>
    <xf numFmtId="0" fontId="17" fillId="0" borderId="0">
      <alignment horizontal="center"/>
    </xf>
    <xf numFmtId="164" fontId="18" fillId="0" borderId="0" applyFont="0" applyFill="0" applyBorder="0" applyAlignment="0" applyProtection="0"/>
    <xf numFmtId="0" fontId="17" fillId="0" borderId="0">
      <alignment horizontal="left" vertical="top"/>
    </xf>
    <xf numFmtId="0" fontId="18" fillId="0" borderId="0"/>
    <xf numFmtId="0" fontId="17" fillId="0" borderId="0"/>
  </cellStyleXfs>
  <cellXfs count="25">
    <xf numFmtId="0" fontId="0" fillId="0" borderId="0" xfId="0"/>
    <xf numFmtId="0" fontId="1" fillId="2" borderId="0" xfId="0" applyFont="1" applyFill="1"/>
    <xf numFmtId="0" fontId="1" fillId="0" borderId="0" xfId="0" applyFont="1"/>
    <xf numFmtId="0" fontId="3" fillId="0" borderId="0" xfId="0" applyFont="1"/>
    <xf numFmtId="0" fontId="2" fillId="0" borderId="0" xfId="0" applyFont="1" applyAlignment="1">
      <alignment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5" fontId="4" fillId="3" borderId="1" xfId="0" applyNumberFormat="1" applyFont="1" applyFill="1" applyBorder="1" applyAlignment="1">
      <alignment horizontal="center" vertical="center" wrapText="1"/>
    </xf>
    <xf numFmtId="0" fontId="1" fillId="0" borderId="0" xfId="0" applyFont="1" applyBorder="1"/>
    <xf numFmtId="0" fontId="1" fillId="0" borderId="0" xfId="0" applyFont="1" applyFill="1" applyBorder="1"/>
    <xf numFmtId="166" fontId="1" fillId="0" borderId="0" xfId="0" applyNumberFormat="1" applyFont="1" applyFill="1" applyBorder="1"/>
    <xf numFmtId="0" fontId="4" fillId="3" borderId="1" xfId="0" applyFont="1" applyFill="1" applyBorder="1" applyAlignment="1">
      <alignment horizontal="center" vertical="center" wrapText="1"/>
    </xf>
    <xf numFmtId="165" fontId="4" fillId="0" borderId="1" xfId="0" applyNumberFormat="1" applyFont="1" applyBorder="1" applyAlignment="1">
      <alignment horizontal="center" vertical="center" wrapText="1"/>
    </xf>
    <xf numFmtId="165" fontId="2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49" fontId="21" fillId="0" borderId="0" xfId="0" applyNumberFormat="1" applyFont="1" applyAlignment="1">
      <alignment horizontal="right" vertical="center" wrapText="1"/>
    </xf>
    <xf numFmtId="49" fontId="5" fillId="0" borderId="0" xfId="0" applyNumberFormat="1" applyFont="1" applyAlignment="1">
      <alignment horizontal="right" vertical="center" wrapText="1"/>
    </xf>
    <xf numFmtId="0" fontId="4" fillId="2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49" fontId="2" fillId="0" borderId="1" xfId="0" applyNumberFormat="1" applyFont="1" applyBorder="1" applyAlignment="1">
      <alignment horizontal="center" vertical="center" wrapText="1"/>
    </xf>
  </cellXfs>
  <cellStyles count="154">
    <cellStyle name="S0" xfId="1"/>
    <cellStyle name="S0 2" xfId="2"/>
    <cellStyle name="S0 3" xfId="3"/>
    <cellStyle name="S0 4" xfId="4"/>
    <cellStyle name="S0 5" xfId="5"/>
    <cellStyle name="S0 6" xfId="6"/>
    <cellStyle name="S0 7" xfId="7"/>
    <cellStyle name="S1" xfId="8"/>
    <cellStyle name="S1 2" xfId="9"/>
    <cellStyle name="S1 3" xfId="10"/>
    <cellStyle name="S1 4" xfId="11"/>
    <cellStyle name="S1 5" xfId="12"/>
    <cellStyle name="S1 6" xfId="13"/>
    <cellStyle name="S1 7" xfId="14"/>
    <cellStyle name="S10" xfId="15"/>
    <cellStyle name="S10 2" xfId="16"/>
    <cellStyle name="S10 3" xfId="17"/>
    <cellStyle name="S10 4" xfId="18"/>
    <cellStyle name="S10 5" xfId="19"/>
    <cellStyle name="S11" xfId="20"/>
    <cellStyle name="S11 2" xfId="21"/>
    <cellStyle name="S11 3" xfId="22"/>
    <cellStyle name="S11 4" xfId="23"/>
    <cellStyle name="S11 5" xfId="24"/>
    <cellStyle name="S12" xfId="25"/>
    <cellStyle name="S12 2" xfId="26"/>
    <cellStyle name="S12 3" xfId="27"/>
    <cellStyle name="S12 4" xfId="28"/>
    <cellStyle name="S12 5" xfId="29"/>
    <cellStyle name="S13" xfId="30"/>
    <cellStyle name="S13 2" xfId="31"/>
    <cellStyle name="S13 3" xfId="32"/>
    <cellStyle name="S13 4" xfId="33"/>
    <cellStyle name="S13 5" xfId="34"/>
    <cellStyle name="S14" xfId="35"/>
    <cellStyle name="S14 2" xfId="36"/>
    <cellStyle name="S14 3" xfId="37"/>
    <cellStyle name="S14 4" xfId="38"/>
    <cellStyle name="S14 5" xfId="39"/>
    <cellStyle name="S15" xfId="40"/>
    <cellStyle name="S15 2" xfId="41"/>
    <cellStyle name="S15 3" xfId="42"/>
    <cellStyle name="S15 4" xfId="43"/>
    <cellStyle name="S15 5" xfId="44"/>
    <cellStyle name="S16" xfId="45"/>
    <cellStyle name="S16 2" xfId="46"/>
    <cellStyle name="S16 3" xfId="47"/>
    <cellStyle name="S17" xfId="48"/>
    <cellStyle name="S18" xfId="49"/>
    <cellStyle name="S19" xfId="50"/>
    <cellStyle name="S2" xfId="51"/>
    <cellStyle name="S2 2" xfId="52"/>
    <cellStyle name="S2 3" xfId="53"/>
    <cellStyle name="S2 4" xfId="54"/>
    <cellStyle name="S2 5" xfId="55"/>
    <cellStyle name="S2 6" xfId="56"/>
    <cellStyle name="S2 7" xfId="57"/>
    <cellStyle name="S20" xfId="58"/>
    <cellStyle name="S21" xfId="59"/>
    <cellStyle name="S22" xfId="60"/>
    <cellStyle name="S23" xfId="61"/>
    <cellStyle name="S24" xfId="62"/>
    <cellStyle name="S25" xfId="63"/>
    <cellStyle name="S26" xfId="64"/>
    <cellStyle name="S27" xfId="65"/>
    <cellStyle name="S28" xfId="66"/>
    <cellStyle name="S29" xfId="67"/>
    <cellStyle name="S3" xfId="68"/>
    <cellStyle name="S3 2" xfId="69"/>
    <cellStyle name="S3 3" xfId="70"/>
    <cellStyle name="S3 4" xfId="71"/>
    <cellStyle name="S3 5" xfId="72"/>
    <cellStyle name="S3 6" xfId="73"/>
    <cellStyle name="S3 7" xfId="74"/>
    <cellStyle name="S30" xfId="75"/>
    <cellStyle name="S31" xfId="76"/>
    <cellStyle name="S32" xfId="77"/>
    <cellStyle name="S4" xfId="78"/>
    <cellStyle name="S4 2" xfId="79"/>
    <cellStyle name="S4 3" xfId="80"/>
    <cellStyle name="S4 4" xfId="81"/>
    <cellStyle name="S4 5" xfId="82"/>
    <cellStyle name="S4 6" xfId="83"/>
    <cellStyle name="S4 7" xfId="84"/>
    <cellStyle name="S5" xfId="85"/>
    <cellStyle name="S5 2" xfId="86"/>
    <cellStyle name="S5 3" xfId="87"/>
    <cellStyle name="S5 4" xfId="88"/>
    <cellStyle name="S5 5" xfId="89"/>
    <cellStyle name="S5 6" xfId="90"/>
    <cellStyle name="S5 7" xfId="91"/>
    <cellStyle name="S6" xfId="92"/>
    <cellStyle name="S6 2" xfId="93"/>
    <cellStyle name="S6 3" xfId="94"/>
    <cellStyle name="S6 4" xfId="95"/>
    <cellStyle name="S6 5" xfId="96"/>
    <cellStyle name="S6 6" xfId="97"/>
    <cellStyle name="S6 7" xfId="98"/>
    <cellStyle name="S7" xfId="99"/>
    <cellStyle name="S7 2" xfId="100"/>
    <cellStyle name="S7 3" xfId="101"/>
    <cellStyle name="S7 4" xfId="102"/>
    <cellStyle name="S7 5" xfId="103"/>
    <cellStyle name="S7 6" xfId="104"/>
    <cellStyle name="S7 7" xfId="105"/>
    <cellStyle name="S8" xfId="106"/>
    <cellStyle name="S8 2" xfId="107"/>
    <cellStyle name="S8 3" xfId="108"/>
    <cellStyle name="S8 4" xfId="109"/>
    <cellStyle name="S8 5" xfId="110"/>
    <cellStyle name="S9" xfId="111"/>
    <cellStyle name="S9 2" xfId="112"/>
    <cellStyle name="S9 3" xfId="113"/>
    <cellStyle name="S9 4" xfId="114"/>
    <cellStyle name="S9 5" xfId="115"/>
    <cellStyle name="S9 6" xfId="116"/>
    <cellStyle name="S9 7" xfId="117"/>
    <cellStyle name="S9 8" xfId="118"/>
    <cellStyle name="Акт" xfId="119"/>
    <cellStyle name="АктМТСН" xfId="120"/>
    <cellStyle name="ВедРесурсов" xfId="121"/>
    <cellStyle name="ВедРесурсовАкт" xfId="122"/>
    <cellStyle name="Индексы" xfId="123"/>
    <cellStyle name="Итоги" xfId="124"/>
    <cellStyle name="ИтогоАктБазЦ" xfId="125"/>
    <cellStyle name="ИтогоАктБИМ" xfId="126"/>
    <cellStyle name="ИтогоАктРесМет" xfId="127"/>
    <cellStyle name="ИтогоБазЦ" xfId="128"/>
    <cellStyle name="ИтогоБИМ" xfId="129"/>
    <cellStyle name="ИтогоРесМет" xfId="130"/>
    <cellStyle name="ЛокСмета" xfId="131"/>
    <cellStyle name="ЛокСмМТСН" xfId="132"/>
    <cellStyle name="М29" xfId="133"/>
    <cellStyle name="ОбСмета" xfId="134"/>
    <cellStyle name="Обычный" xfId="0" builtinId="0"/>
    <cellStyle name="Обычный 2" xfId="135"/>
    <cellStyle name="Обычный 2 10" xfId="136"/>
    <cellStyle name="Обычный 2 2" xfId="137"/>
    <cellStyle name="Обычный 2 3" xfId="138"/>
    <cellStyle name="Обычный 3" xfId="139"/>
    <cellStyle name="Обычный 3 2" xfId="140"/>
    <cellStyle name="Обычный 4" xfId="141"/>
    <cellStyle name="Параметр" xfId="142"/>
    <cellStyle name="ПеременныеСметы" xfId="143"/>
    <cellStyle name="Процентный 2 2" xfId="144"/>
    <cellStyle name="РесСмета" xfId="145"/>
    <cellStyle name="СводВедРес" xfId="146"/>
    <cellStyle name="СводкаСтоимРаб" xfId="147"/>
    <cellStyle name="СводРасч" xfId="148"/>
    <cellStyle name="Титул" xfId="149"/>
    <cellStyle name="Финансовый 2" xfId="150"/>
    <cellStyle name="Хвост" xfId="151"/>
    <cellStyle name="Ценник" xfId="152"/>
    <cellStyle name="Экспертиза" xfId="153"/>
  </cellStyles>
  <dxfs count="0"/>
  <tableStyles count="0" defaultTableStyle="TableStyleMedium2" defaultPivotStyle="PivotStyleLight16"/>
  <colors>
    <mruColors>
      <color rgb="FFFB6D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68580</xdr:colOff>
      <xdr:row>4</xdr:row>
      <xdr:rowOff>30480</xdr:rowOff>
    </xdr:from>
    <xdr:to>
      <xdr:col>8</xdr:col>
      <xdr:colOff>1280160</xdr:colOff>
      <xdr:row>4</xdr:row>
      <xdr:rowOff>495300</xdr:rowOff>
    </xdr:to>
    <xdr:pic>
      <xdr:nvPicPr>
        <xdr:cNvPr id="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145905" y="4389755"/>
          <a:ext cx="1211580" cy="4457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144780</xdr:colOff>
      <xdr:row>4</xdr:row>
      <xdr:rowOff>30480</xdr:rowOff>
    </xdr:from>
    <xdr:to>
      <xdr:col>9</xdr:col>
      <xdr:colOff>1211580</xdr:colOff>
      <xdr:row>4</xdr:row>
      <xdr:rowOff>449580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0565130" y="4389755"/>
          <a:ext cx="1066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396240</xdr:colOff>
      <xdr:row>4</xdr:row>
      <xdr:rowOff>15240</xdr:rowOff>
    </xdr:from>
    <xdr:to>
      <xdr:col>10</xdr:col>
      <xdr:colOff>2125980</xdr:colOff>
      <xdr:row>4</xdr:row>
      <xdr:rowOff>464820</xdr:rowOff>
    </xdr:to>
    <xdr:pic>
      <xdr:nvPicPr>
        <xdr:cNvPr id="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2111990" y="4374515"/>
          <a:ext cx="1729740" cy="4495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K17"/>
  <sheetViews>
    <sheetView tabSelected="1" topLeftCell="A4" zoomScale="90" zoomScaleNormal="90" workbookViewId="0">
      <selection activeCell="A8" sqref="A8:J8"/>
    </sheetView>
  </sheetViews>
  <sheetFormatPr defaultColWidth="9" defaultRowHeight="15.75"/>
  <cols>
    <col min="1" max="1" width="5.42578125" style="2" customWidth="1"/>
    <col min="2" max="2" width="38.140625" style="2" customWidth="1"/>
    <col min="3" max="3" width="12.140625" style="2" customWidth="1"/>
    <col min="4" max="4" width="7.85546875" style="2" customWidth="1"/>
    <col min="5" max="5" width="18.42578125" style="2" customWidth="1"/>
    <col min="6" max="6" width="18.5703125" style="2" customWidth="1"/>
    <col min="7" max="7" width="19.7109375" style="2" customWidth="1"/>
    <col min="8" max="8" width="15.85546875" style="2" customWidth="1"/>
    <col min="9" max="9" width="20.140625" style="2" customWidth="1"/>
    <col min="10" max="10" width="19.42578125" style="2" customWidth="1"/>
    <col min="11" max="11" width="37.5703125" style="2" customWidth="1"/>
    <col min="12" max="12" width="24.28515625" style="2" customWidth="1"/>
    <col min="13" max="255" width="8.85546875" style="2"/>
    <col min="256" max="256" width="4.5703125" style="2" customWidth="1"/>
    <col min="257" max="257" width="38.140625" style="2" customWidth="1"/>
    <col min="258" max="258" width="11.5703125" style="2" customWidth="1"/>
    <col min="259" max="259" width="10" style="2" customWidth="1"/>
    <col min="260" max="262" width="15.28515625" style="2" customWidth="1"/>
    <col min="263" max="263" width="13.7109375" style="2" customWidth="1"/>
    <col min="264" max="264" width="20.140625" style="2" customWidth="1"/>
    <col min="265" max="265" width="19.42578125" style="2" customWidth="1"/>
    <col min="266" max="266" width="37.5703125" style="2" customWidth="1"/>
    <col min="267" max="511" width="8.85546875" style="2"/>
    <col min="512" max="512" width="4.5703125" style="2" customWidth="1"/>
    <col min="513" max="513" width="38.140625" style="2" customWidth="1"/>
    <col min="514" max="514" width="11.5703125" style="2" customWidth="1"/>
    <col min="515" max="515" width="10" style="2" customWidth="1"/>
    <col min="516" max="518" width="15.28515625" style="2" customWidth="1"/>
    <col min="519" max="519" width="13.7109375" style="2" customWidth="1"/>
    <col min="520" max="520" width="20.140625" style="2" customWidth="1"/>
    <col min="521" max="521" width="19.42578125" style="2" customWidth="1"/>
    <col min="522" max="522" width="37.5703125" style="2" customWidth="1"/>
    <col min="523" max="767" width="8.85546875" style="2"/>
    <col min="768" max="768" width="4.5703125" style="2" customWidth="1"/>
    <col min="769" max="769" width="38.140625" style="2" customWidth="1"/>
    <col min="770" max="770" width="11.5703125" style="2" customWidth="1"/>
    <col min="771" max="771" width="10" style="2" customWidth="1"/>
    <col min="772" max="774" width="15.28515625" style="2" customWidth="1"/>
    <col min="775" max="775" width="13.7109375" style="2" customWidth="1"/>
    <col min="776" max="776" width="20.140625" style="2" customWidth="1"/>
    <col min="777" max="777" width="19.42578125" style="2" customWidth="1"/>
    <col min="778" max="778" width="37.5703125" style="2" customWidth="1"/>
    <col min="779" max="1023" width="8.85546875" style="2"/>
    <col min="1024" max="1024" width="4.5703125" style="2" customWidth="1"/>
    <col min="1025" max="1025" width="38.140625" style="2" customWidth="1"/>
    <col min="1026" max="1026" width="11.5703125" style="2" customWidth="1"/>
    <col min="1027" max="1027" width="10" style="2" customWidth="1"/>
    <col min="1028" max="1030" width="15.28515625" style="2" customWidth="1"/>
    <col min="1031" max="1031" width="13.7109375" style="2" customWidth="1"/>
    <col min="1032" max="1032" width="20.140625" style="2" customWidth="1"/>
    <col min="1033" max="1033" width="19.42578125" style="2" customWidth="1"/>
    <col min="1034" max="1034" width="37.5703125" style="2" customWidth="1"/>
    <col min="1035" max="1279" width="8.85546875" style="2"/>
    <col min="1280" max="1280" width="4.5703125" style="2" customWidth="1"/>
    <col min="1281" max="1281" width="38.140625" style="2" customWidth="1"/>
    <col min="1282" max="1282" width="11.5703125" style="2" customWidth="1"/>
    <col min="1283" max="1283" width="10" style="2" customWidth="1"/>
    <col min="1284" max="1286" width="15.28515625" style="2" customWidth="1"/>
    <col min="1287" max="1287" width="13.7109375" style="2" customWidth="1"/>
    <col min="1288" max="1288" width="20.140625" style="2" customWidth="1"/>
    <col min="1289" max="1289" width="19.42578125" style="2" customWidth="1"/>
    <col min="1290" max="1290" width="37.5703125" style="2" customWidth="1"/>
    <col min="1291" max="1535" width="8.85546875" style="2"/>
    <col min="1536" max="1536" width="4.5703125" style="2" customWidth="1"/>
    <col min="1537" max="1537" width="38.140625" style="2" customWidth="1"/>
    <col min="1538" max="1538" width="11.5703125" style="2" customWidth="1"/>
    <col min="1539" max="1539" width="10" style="2" customWidth="1"/>
    <col min="1540" max="1542" width="15.28515625" style="2" customWidth="1"/>
    <col min="1543" max="1543" width="13.7109375" style="2" customWidth="1"/>
    <col min="1544" max="1544" width="20.140625" style="2" customWidth="1"/>
    <col min="1545" max="1545" width="19.42578125" style="2" customWidth="1"/>
    <col min="1546" max="1546" width="37.5703125" style="2" customWidth="1"/>
    <col min="1547" max="1791" width="8.85546875" style="2"/>
    <col min="1792" max="1792" width="4.5703125" style="2" customWidth="1"/>
    <col min="1793" max="1793" width="38.140625" style="2" customWidth="1"/>
    <col min="1794" max="1794" width="11.5703125" style="2" customWidth="1"/>
    <col min="1795" max="1795" width="10" style="2" customWidth="1"/>
    <col min="1796" max="1798" width="15.28515625" style="2" customWidth="1"/>
    <col min="1799" max="1799" width="13.7109375" style="2" customWidth="1"/>
    <col min="1800" max="1800" width="20.140625" style="2" customWidth="1"/>
    <col min="1801" max="1801" width="19.42578125" style="2" customWidth="1"/>
    <col min="1802" max="1802" width="37.5703125" style="2" customWidth="1"/>
    <col min="1803" max="2047" width="8.85546875" style="2"/>
    <col min="2048" max="2048" width="4.5703125" style="2" customWidth="1"/>
    <col min="2049" max="2049" width="38.140625" style="2" customWidth="1"/>
    <col min="2050" max="2050" width="11.5703125" style="2" customWidth="1"/>
    <col min="2051" max="2051" width="10" style="2" customWidth="1"/>
    <col min="2052" max="2054" width="15.28515625" style="2" customWidth="1"/>
    <col min="2055" max="2055" width="13.7109375" style="2" customWidth="1"/>
    <col min="2056" max="2056" width="20.140625" style="2" customWidth="1"/>
    <col min="2057" max="2057" width="19.42578125" style="2" customWidth="1"/>
    <col min="2058" max="2058" width="37.5703125" style="2" customWidth="1"/>
    <col min="2059" max="2303" width="8.85546875" style="2"/>
    <col min="2304" max="2304" width="4.5703125" style="2" customWidth="1"/>
    <col min="2305" max="2305" width="38.140625" style="2" customWidth="1"/>
    <col min="2306" max="2306" width="11.5703125" style="2" customWidth="1"/>
    <col min="2307" max="2307" width="10" style="2" customWidth="1"/>
    <col min="2308" max="2310" width="15.28515625" style="2" customWidth="1"/>
    <col min="2311" max="2311" width="13.7109375" style="2" customWidth="1"/>
    <col min="2312" max="2312" width="20.140625" style="2" customWidth="1"/>
    <col min="2313" max="2313" width="19.42578125" style="2" customWidth="1"/>
    <col min="2314" max="2314" width="37.5703125" style="2" customWidth="1"/>
    <col min="2315" max="2559" width="8.85546875" style="2"/>
    <col min="2560" max="2560" width="4.5703125" style="2" customWidth="1"/>
    <col min="2561" max="2561" width="38.140625" style="2" customWidth="1"/>
    <col min="2562" max="2562" width="11.5703125" style="2" customWidth="1"/>
    <col min="2563" max="2563" width="10" style="2" customWidth="1"/>
    <col min="2564" max="2566" width="15.28515625" style="2" customWidth="1"/>
    <col min="2567" max="2567" width="13.7109375" style="2" customWidth="1"/>
    <col min="2568" max="2568" width="20.140625" style="2" customWidth="1"/>
    <col min="2569" max="2569" width="19.42578125" style="2" customWidth="1"/>
    <col min="2570" max="2570" width="37.5703125" style="2" customWidth="1"/>
    <col min="2571" max="2815" width="8.85546875" style="2"/>
    <col min="2816" max="2816" width="4.5703125" style="2" customWidth="1"/>
    <col min="2817" max="2817" width="38.140625" style="2" customWidth="1"/>
    <col min="2818" max="2818" width="11.5703125" style="2" customWidth="1"/>
    <col min="2819" max="2819" width="10" style="2" customWidth="1"/>
    <col min="2820" max="2822" width="15.28515625" style="2" customWidth="1"/>
    <col min="2823" max="2823" width="13.7109375" style="2" customWidth="1"/>
    <col min="2824" max="2824" width="20.140625" style="2" customWidth="1"/>
    <col min="2825" max="2825" width="19.42578125" style="2" customWidth="1"/>
    <col min="2826" max="2826" width="37.5703125" style="2" customWidth="1"/>
    <col min="2827" max="3071" width="8.85546875" style="2"/>
    <col min="3072" max="3072" width="4.5703125" style="2" customWidth="1"/>
    <col min="3073" max="3073" width="38.140625" style="2" customWidth="1"/>
    <col min="3074" max="3074" width="11.5703125" style="2" customWidth="1"/>
    <col min="3075" max="3075" width="10" style="2" customWidth="1"/>
    <col min="3076" max="3078" width="15.28515625" style="2" customWidth="1"/>
    <col min="3079" max="3079" width="13.7109375" style="2" customWidth="1"/>
    <col min="3080" max="3080" width="20.140625" style="2" customWidth="1"/>
    <col min="3081" max="3081" width="19.42578125" style="2" customWidth="1"/>
    <col min="3082" max="3082" width="37.5703125" style="2" customWidth="1"/>
    <col min="3083" max="3327" width="8.85546875" style="2"/>
    <col min="3328" max="3328" width="4.5703125" style="2" customWidth="1"/>
    <col min="3329" max="3329" width="38.140625" style="2" customWidth="1"/>
    <col min="3330" max="3330" width="11.5703125" style="2" customWidth="1"/>
    <col min="3331" max="3331" width="10" style="2" customWidth="1"/>
    <col min="3332" max="3334" width="15.28515625" style="2" customWidth="1"/>
    <col min="3335" max="3335" width="13.7109375" style="2" customWidth="1"/>
    <col min="3336" max="3336" width="20.140625" style="2" customWidth="1"/>
    <col min="3337" max="3337" width="19.42578125" style="2" customWidth="1"/>
    <col min="3338" max="3338" width="37.5703125" style="2" customWidth="1"/>
    <col min="3339" max="3583" width="8.85546875" style="2"/>
    <col min="3584" max="3584" width="4.5703125" style="2" customWidth="1"/>
    <col min="3585" max="3585" width="38.140625" style="2" customWidth="1"/>
    <col min="3586" max="3586" width="11.5703125" style="2" customWidth="1"/>
    <col min="3587" max="3587" width="10" style="2" customWidth="1"/>
    <col min="3588" max="3590" width="15.28515625" style="2" customWidth="1"/>
    <col min="3591" max="3591" width="13.7109375" style="2" customWidth="1"/>
    <col min="3592" max="3592" width="20.140625" style="2" customWidth="1"/>
    <col min="3593" max="3593" width="19.42578125" style="2" customWidth="1"/>
    <col min="3594" max="3594" width="37.5703125" style="2" customWidth="1"/>
    <col min="3595" max="3839" width="8.85546875" style="2"/>
    <col min="3840" max="3840" width="4.5703125" style="2" customWidth="1"/>
    <col min="3841" max="3841" width="38.140625" style="2" customWidth="1"/>
    <col min="3842" max="3842" width="11.5703125" style="2" customWidth="1"/>
    <col min="3843" max="3843" width="10" style="2" customWidth="1"/>
    <col min="3844" max="3846" width="15.28515625" style="2" customWidth="1"/>
    <col min="3847" max="3847" width="13.7109375" style="2" customWidth="1"/>
    <col min="3848" max="3848" width="20.140625" style="2" customWidth="1"/>
    <col min="3849" max="3849" width="19.42578125" style="2" customWidth="1"/>
    <col min="3850" max="3850" width="37.5703125" style="2" customWidth="1"/>
    <col min="3851" max="4095" width="8.85546875" style="2"/>
    <col min="4096" max="4096" width="4.5703125" style="2" customWidth="1"/>
    <col min="4097" max="4097" width="38.140625" style="2" customWidth="1"/>
    <col min="4098" max="4098" width="11.5703125" style="2" customWidth="1"/>
    <col min="4099" max="4099" width="10" style="2" customWidth="1"/>
    <col min="4100" max="4102" width="15.28515625" style="2" customWidth="1"/>
    <col min="4103" max="4103" width="13.7109375" style="2" customWidth="1"/>
    <col min="4104" max="4104" width="20.140625" style="2" customWidth="1"/>
    <col min="4105" max="4105" width="19.42578125" style="2" customWidth="1"/>
    <col min="4106" max="4106" width="37.5703125" style="2" customWidth="1"/>
    <col min="4107" max="4351" width="8.85546875" style="2"/>
    <col min="4352" max="4352" width="4.5703125" style="2" customWidth="1"/>
    <col min="4353" max="4353" width="38.140625" style="2" customWidth="1"/>
    <col min="4354" max="4354" width="11.5703125" style="2" customWidth="1"/>
    <col min="4355" max="4355" width="10" style="2" customWidth="1"/>
    <col min="4356" max="4358" width="15.28515625" style="2" customWidth="1"/>
    <col min="4359" max="4359" width="13.7109375" style="2" customWidth="1"/>
    <col min="4360" max="4360" width="20.140625" style="2" customWidth="1"/>
    <col min="4361" max="4361" width="19.42578125" style="2" customWidth="1"/>
    <col min="4362" max="4362" width="37.5703125" style="2" customWidth="1"/>
    <col min="4363" max="4607" width="8.85546875" style="2"/>
    <col min="4608" max="4608" width="4.5703125" style="2" customWidth="1"/>
    <col min="4609" max="4609" width="38.140625" style="2" customWidth="1"/>
    <col min="4610" max="4610" width="11.5703125" style="2" customWidth="1"/>
    <col min="4611" max="4611" width="10" style="2" customWidth="1"/>
    <col min="4612" max="4614" width="15.28515625" style="2" customWidth="1"/>
    <col min="4615" max="4615" width="13.7109375" style="2" customWidth="1"/>
    <col min="4616" max="4616" width="20.140625" style="2" customWidth="1"/>
    <col min="4617" max="4617" width="19.42578125" style="2" customWidth="1"/>
    <col min="4618" max="4618" width="37.5703125" style="2" customWidth="1"/>
    <col min="4619" max="4863" width="8.85546875" style="2"/>
    <col min="4864" max="4864" width="4.5703125" style="2" customWidth="1"/>
    <col min="4865" max="4865" width="38.140625" style="2" customWidth="1"/>
    <col min="4866" max="4866" width="11.5703125" style="2" customWidth="1"/>
    <col min="4867" max="4867" width="10" style="2" customWidth="1"/>
    <col min="4868" max="4870" width="15.28515625" style="2" customWidth="1"/>
    <col min="4871" max="4871" width="13.7109375" style="2" customWidth="1"/>
    <col min="4872" max="4872" width="20.140625" style="2" customWidth="1"/>
    <col min="4873" max="4873" width="19.42578125" style="2" customWidth="1"/>
    <col min="4874" max="4874" width="37.5703125" style="2" customWidth="1"/>
    <col min="4875" max="5119" width="8.85546875" style="2"/>
    <col min="5120" max="5120" width="4.5703125" style="2" customWidth="1"/>
    <col min="5121" max="5121" width="38.140625" style="2" customWidth="1"/>
    <col min="5122" max="5122" width="11.5703125" style="2" customWidth="1"/>
    <col min="5123" max="5123" width="10" style="2" customWidth="1"/>
    <col min="5124" max="5126" width="15.28515625" style="2" customWidth="1"/>
    <col min="5127" max="5127" width="13.7109375" style="2" customWidth="1"/>
    <col min="5128" max="5128" width="20.140625" style="2" customWidth="1"/>
    <col min="5129" max="5129" width="19.42578125" style="2" customWidth="1"/>
    <col min="5130" max="5130" width="37.5703125" style="2" customWidth="1"/>
    <col min="5131" max="5375" width="8.85546875" style="2"/>
    <col min="5376" max="5376" width="4.5703125" style="2" customWidth="1"/>
    <col min="5377" max="5377" width="38.140625" style="2" customWidth="1"/>
    <col min="5378" max="5378" width="11.5703125" style="2" customWidth="1"/>
    <col min="5379" max="5379" width="10" style="2" customWidth="1"/>
    <col min="5380" max="5382" width="15.28515625" style="2" customWidth="1"/>
    <col min="5383" max="5383" width="13.7109375" style="2" customWidth="1"/>
    <col min="5384" max="5384" width="20.140625" style="2" customWidth="1"/>
    <col min="5385" max="5385" width="19.42578125" style="2" customWidth="1"/>
    <col min="5386" max="5386" width="37.5703125" style="2" customWidth="1"/>
    <col min="5387" max="5631" width="8.85546875" style="2"/>
    <col min="5632" max="5632" width="4.5703125" style="2" customWidth="1"/>
    <col min="5633" max="5633" width="38.140625" style="2" customWidth="1"/>
    <col min="5634" max="5634" width="11.5703125" style="2" customWidth="1"/>
    <col min="5635" max="5635" width="10" style="2" customWidth="1"/>
    <col min="5636" max="5638" width="15.28515625" style="2" customWidth="1"/>
    <col min="5639" max="5639" width="13.7109375" style="2" customWidth="1"/>
    <col min="5640" max="5640" width="20.140625" style="2" customWidth="1"/>
    <col min="5641" max="5641" width="19.42578125" style="2" customWidth="1"/>
    <col min="5642" max="5642" width="37.5703125" style="2" customWidth="1"/>
    <col min="5643" max="5887" width="8.85546875" style="2"/>
    <col min="5888" max="5888" width="4.5703125" style="2" customWidth="1"/>
    <col min="5889" max="5889" width="38.140625" style="2" customWidth="1"/>
    <col min="5890" max="5890" width="11.5703125" style="2" customWidth="1"/>
    <col min="5891" max="5891" width="10" style="2" customWidth="1"/>
    <col min="5892" max="5894" width="15.28515625" style="2" customWidth="1"/>
    <col min="5895" max="5895" width="13.7109375" style="2" customWidth="1"/>
    <col min="5896" max="5896" width="20.140625" style="2" customWidth="1"/>
    <col min="5897" max="5897" width="19.42578125" style="2" customWidth="1"/>
    <col min="5898" max="5898" width="37.5703125" style="2" customWidth="1"/>
    <col min="5899" max="6143" width="8.85546875" style="2"/>
    <col min="6144" max="6144" width="4.5703125" style="2" customWidth="1"/>
    <col min="6145" max="6145" width="38.140625" style="2" customWidth="1"/>
    <col min="6146" max="6146" width="11.5703125" style="2" customWidth="1"/>
    <col min="6147" max="6147" width="10" style="2" customWidth="1"/>
    <col min="6148" max="6150" width="15.28515625" style="2" customWidth="1"/>
    <col min="6151" max="6151" width="13.7109375" style="2" customWidth="1"/>
    <col min="6152" max="6152" width="20.140625" style="2" customWidth="1"/>
    <col min="6153" max="6153" width="19.42578125" style="2" customWidth="1"/>
    <col min="6154" max="6154" width="37.5703125" style="2" customWidth="1"/>
    <col min="6155" max="6399" width="8.85546875" style="2"/>
    <col min="6400" max="6400" width="4.5703125" style="2" customWidth="1"/>
    <col min="6401" max="6401" width="38.140625" style="2" customWidth="1"/>
    <col min="6402" max="6402" width="11.5703125" style="2" customWidth="1"/>
    <col min="6403" max="6403" width="10" style="2" customWidth="1"/>
    <col min="6404" max="6406" width="15.28515625" style="2" customWidth="1"/>
    <col min="6407" max="6407" width="13.7109375" style="2" customWidth="1"/>
    <col min="6408" max="6408" width="20.140625" style="2" customWidth="1"/>
    <col min="6409" max="6409" width="19.42578125" style="2" customWidth="1"/>
    <col min="6410" max="6410" width="37.5703125" style="2" customWidth="1"/>
    <col min="6411" max="6655" width="8.85546875" style="2"/>
    <col min="6656" max="6656" width="4.5703125" style="2" customWidth="1"/>
    <col min="6657" max="6657" width="38.140625" style="2" customWidth="1"/>
    <col min="6658" max="6658" width="11.5703125" style="2" customWidth="1"/>
    <col min="6659" max="6659" width="10" style="2" customWidth="1"/>
    <col min="6660" max="6662" width="15.28515625" style="2" customWidth="1"/>
    <col min="6663" max="6663" width="13.7109375" style="2" customWidth="1"/>
    <col min="6664" max="6664" width="20.140625" style="2" customWidth="1"/>
    <col min="6665" max="6665" width="19.42578125" style="2" customWidth="1"/>
    <col min="6666" max="6666" width="37.5703125" style="2" customWidth="1"/>
    <col min="6667" max="6911" width="8.85546875" style="2"/>
    <col min="6912" max="6912" width="4.5703125" style="2" customWidth="1"/>
    <col min="6913" max="6913" width="38.140625" style="2" customWidth="1"/>
    <col min="6914" max="6914" width="11.5703125" style="2" customWidth="1"/>
    <col min="6915" max="6915" width="10" style="2" customWidth="1"/>
    <col min="6916" max="6918" width="15.28515625" style="2" customWidth="1"/>
    <col min="6919" max="6919" width="13.7109375" style="2" customWidth="1"/>
    <col min="6920" max="6920" width="20.140625" style="2" customWidth="1"/>
    <col min="6921" max="6921" width="19.42578125" style="2" customWidth="1"/>
    <col min="6922" max="6922" width="37.5703125" style="2" customWidth="1"/>
    <col min="6923" max="7167" width="8.85546875" style="2"/>
    <col min="7168" max="7168" width="4.5703125" style="2" customWidth="1"/>
    <col min="7169" max="7169" width="38.140625" style="2" customWidth="1"/>
    <col min="7170" max="7170" width="11.5703125" style="2" customWidth="1"/>
    <col min="7171" max="7171" width="10" style="2" customWidth="1"/>
    <col min="7172" max="7174" width="15.28515625" style="2" customWidth="1"/>
    <col min="7175" max="7175" width="13.7109375" style="2" customWidth="1"/>
    <col min="7176" max="7176" width="20.140625" style="2" customWidth="1"/>
    <col min="7177" max="7177" width="19.42578125" style="2" customWidth="1"/>
    <col min="7178" max="7178" width="37.5703125" style="2" customWidth="1"/>
    <col min="7179" max="7423" width="8.85546875" style="2"/>
    <col min="7424" max="7424" width="4.5703125" style="2" customWidth="1"/>
    <col min="7425" max="7425" width="38.140625" style="2" customWidth="1"/>
    <col min="7426" max="7426" width="11.5703125" style="2" customWidth="1"/>
    <col min="7427" max="7427" width="10" style="2" customWidth="1"/>
    <col min="7428" max="7430" width="15.28515625" style="2" customWidth="1"/>
    <col min="7431" max="7431" width="13.7109375" style="2" customWidth="1"/>
    <col min="7432" max="7432" width="20.140625" style="2" customWidth="1"/>
    <col min="7433" max="7433" width="19.42578125" style="2" customWidth="1"/>
    <col min="7434" max="7434" width="37.5703125" style="2" customWidth="1"/>
    <col min="7435" max="7679" width="8.85546875" style="2"/>
    <col min="7680" max="7680" width="4.5703125" style="2" customWidth="1"/>
    <col min="7681" max="7681" width="38.140625" style="2" customWidth="1"/>
    <col min="7682" max="7682" width="11.5703125" style="2" customWidth="1"/>
    <col min="7683" max="7683" width="10" style="2" customWidth="1"/>
    <col min="7684" max="7686" width="15.28515625" style="2" customWidth="1"/>
    <col min="7687" max="7687" width="13.7109375" style="2" customWidth="1"/>
    <col min="7688" max="7688" width="20.140625" style="2" customWidth="1"/>
    <col min="7689" max="7689" width="19.42578125" style="2" customWidth="1"/>
    <col min="7690" max="7690" width="37.5703125" style="2" customWidth="1"/>
    <col min="7691" max="7935" width="8.85546875" style="2"/>
    <col min="7936" max="7936" width="4.5703125" style="2" customWidth="1"/>
    <col min="7937" max="7937" width="38.140625" style="2" customWidth="1"/>
    <col min="7938" max="7938" width="11.5703125" style="2" customWidth="1"/>
    <col min="7939" max="7939" width="10" style="2" customWidth="1"/>
    <col min="7940" max="7942" width="15.28515625" style="2" customWidth="1"/>
    <col min="7943" max="7943" width="13.7109375" style="2" customWidth="1"/>
    <col min="7944" max="7944" width="20.140625" style="2" customWidth="1"/>
    <col min="7945" max="7945" width="19.42578125" style="2" customWidth="1"/>
    <col min="7946" max="7946" width="37.5703125" style="2" customWidth="1"/>
    <col min="7947" max="8191" width="8.85546875" style="2"/>
    <col min="8192" max="8192" width="4.5703125" style="2" customWidth="1"/>
    <col min="8193" max="8193" width="38.140625" style="2" customWidth="1"/>
    <col min="8194" max="8194" width="11.5703125" style="2" customWidth="1"/>
    <col min="8195" max="8195" width="10" style="2" customWidth="1"/>
    <col min="8196" max="8198" width="15.28515625" style="2" customWidth="1"/>
    <col min="8199" max="8199" width="13.7109375" style="2" customWidth="1"/>
    <col min="8200" max="8200" width="20.140625" style="2" customWidth="1"/>
    <col min="8201" max="8201" width="19.42578125" style="2" customWidth="1"/>
    <col min="8202" max="8202" width="37.5703125" style="2" customWidth="1"/>
    <col min="8203" max="8447" width="8.85546875" style="2"/>
    <col min="8448" max="8448" width="4.5703125" style="2" customWidth="1"/>
    <col min="8449" max="8449" width="38.140625" style="2" customWidth="1"/>
    <col min="8450" max="8450" width="11.5703125" style="2" customWidth="1"/>
    <col min="8451" max="8451" width="10" style="2" customWidth="1"/>
    <col min="8452" max="8454" width="15.28515625" style="2" customWidth="1"/>
    <col min="8455" max="8455" width="13.7109375" style="2" customWidth="1"/>
    <col min="8456" max="8456" width="20.140625" style="2" customWidth="1"/>
    <col min="8457" max="8457" width="19.42578125" style="2" customWidth="1"/>
    <col min="8458" max="8458" width="37.5703125" style="2" customWidth="1"/>
    <col min="8459" max="8703" width="8.85546875" style="2"/>
    <col min="8704" max="8704" width="4.5703125" style="2" customWidth="1"/>
    <col min="8705" max="8705" width="38.140625" style="2" customWidth="1"/>
    <col min="8706" max="8706" width="11.5703125" style="2" customWidth="1"/>
    <col min="8707" max="8707" width="10" style="2" customWidth="1"/>
    <col min="8708" max="8710" width="15.28515625" style="2" customWidth="1"/>
    <col min="8711" max="8711" width="13.7109375" style="2" customWidth="1"/>
    <col min="8712" max="8712" width="20.140625" style="2" customWidth="1"/>
    <col min="8713" max="8713" width="19.42578125" style="2" customWidth="1"/>
    <col min="8714" max="8714" width="37.5703125" style="2" customWidth="1"/>
    <col min="8715" max="8959" width="8.85546875" style="2"/>
    <col min="8960" max="8960" width="4.5703125" style="2" customWidth="1"/>
    <col min="8961" max="8961" width="38.140625" style="2" customWidth="1"/>
    <col min="8962" max="8962" width="11.5703125" style="2" customWidth="1"/>
    <col min="8963" max="8963" width="10" style="2" customWidth="1"/>
    <col min="8964" max="8966" width="15.28515625" style="2" customWidth="1"/>
    <col min="8967" max="8967" width="13.7109375" style="2" customWidth="1"/>
    <col min="8968" max="8968" width="20.140625" style="2" customWidth="1"/>
    <col min="8969" max="8969" width="19.42578125" style="2" customWidth="1"/>
    <col min="8970" max="8970" width="37.5703125" style="2" customWidth="1"/>
    <col min="8971" max="9215" width="8.85546875" style="2"/>
    <col min="9216" max="9216" width="4.5703125" style="2" customWidth="1"/>
    <col min="9217" max="9217" width="38.140625" style="2" customWidth="1"/>
    <col min="9218" max="9218" width="11.5703125" style="2" customWidth="1"/>
    <col min="9219" max="9219" width="10" style="2" customWidth="1"/>
    <col min="9220" max="9222" width="15.28515625" style="2" customWidth="1"/>
    <col min="9223" max="9223" width="13.7109375" style="2" customWidth="1"/>
    <col min="9224" max="9224" width="20.140625" style="2" customWidth="1"/>
    <col min="9225" max="9225" width="19.42578125" style="2" customWidth="1"/>
    <col min="9226" max="9226" width="37.5703125" style="2" customWidth="1"/>
    <col min="9227" max="9471" width="8.85546875" style="2"/>
    <col min="9472" max="9472" width="4.5703125" style="2" customWidth="1"/>
    <col min="9473" max="9473" width="38.140625" style="2" customWidth="1"/>
    <col min="9474" max="9474" width="11.5703125" style="2" customWidth="1"/>
    <col min="9475" max="9475" width="10" style="2" customWidth="1"/>
    <col min="9476" max="9478" width="15.28515625" style="2" customWidth="1"/>
    <col min="9479" max="9479" width="13.7109375" style="2" customWidth="1"/>
    <col min="9480" max="9480" width="20.140625" style="2" customWidth="1"/>
    <col min="9481" max="9481" width="19.42578125" style="2" customWidth="1"/>
    <col min="9482" max="9482" width="37.5703125" style="2" customWidth="1"/>
    <col min="9483" max="9727" width="8.85546875" style="2"/>
    <col min="9728" max="9728" width="4.5703125" style="2" customWidth="1"/>
    <col min="9729" max="9729" width="38.140625" style="2" customWidth="1"/>
    <col min="9730" max="9730" width="11.5703125" style="2" customWidth="1"/>
    <col min="9731" max="9731" width="10" style="2" customWidth="1"/>
    <col min="9732" max="9734" width="15.28515625" style="2" customWidth="1"/>
    <col min="9735" max="9735" width="13.7109375" style="2" customWidth="1"/>
    <col min="9736" max="9736" width="20.140625" style="2" customWidth="1"/>
    <col min="9737" max="9737" width="19.42578125" style="2" customWidth="1"/>
    <col min="9738" max="9738" width="37.5703125" style="2" customWidth="1"/>
    <col min="9739" max="9983" width="8.85546875" style="2"/>
    <col min="9984" max="9984" width="4.5703125" style="2" customWidth="1"/>
    <col min="9985" max="9985" width="38.140625" style="2" customWidth="1"/>
    <col min="9986" max="9986" width="11.5703125" style="2" customWidth="1"/>
    <col min="9987" max="9987" width="10" style="2" customWidth="1"/>
    <col min="9988" max="9990" width="15.28515625" style="2" customWidth="1"/>
    <col min="9991" max="9991" width="13.7109375" style="2" customWidth="1"/>
    <col min="9992" max="9992" width="20.140625" style="2" customWidth="1"/>
    <col min="9993" max="9993" width="19.42578125" style="2" customWidth="1"/>
    <col min="9994" max="9994" width="37.5703125" style="2" customWidth="1"/>
    <col min="9995" max="10239" width="8.85546875" style="2"/>
    <col min="10240" max="10240" width="4.5703125" style="2" customWidth="1"/>
    <col min="10241" max="10241" width="38.140625" style="2" customWidth="1"/>
    <col min="10242" max="10242" width="11.5703125" style="2" customWidth="1"/>
    <col min="10243" max="10243" width="10" style="2" customWidth="1"/>
    <col min="10244" max="10246" width="15.28515625" style="2" customWidth="1"/>
    <col min="10247" max="10247" width="13.7109375" style="2" customWidth="1"/>
    <col min="10248" max="10248" width="20.140625" style="2" customWidth="1"/>
    <col min="10249" max="10249" width="19.42578125" style="2" customWidth="1"/>
    <col min="10250" max="10250" width="37.5703125" style="2" customWidth="1"/>
    <col min="10251" max="10495" width="8.85546875" style="2"/>
    <col min="10496" max="10496" width="4.5703125" style="2" customWidth="1"/>
    <col min="10497" max="10497" width="38.140625" style="2" customWidth="1"/>
    <col min="10498" max="10498" width="11.5703125" style="2" customWidth="1"/>
    <col min="10499" max="10499" width="10" style="2" customWidth="1"/>
    <col min="10500" max="10502" width="15.28515625" style="2" customWidth="1"/>
    <col min="10503" max="10503" width="13.7109375" style="2" customWidth="1"/>
    <col min="10504" max="10504" width="20.140625" style="2" customWidth="1"/>
    <col min="10505" max="10505" width="19.42578125" style="2" customWidth="1"/>
    <col min="10506" max="10506" width="37.5703125" style="2" customWidth="1"/>
    <col min="10507" max="10751" width="8.85546875" style="2"/>
    <col min="10752" max="10752" width="4.5703125" style="2" customWidth="1"/>
    <col min="10753" max="10753" width="38.140625" style="2" customWidth="1"/>
    <col min="10754" max="10754" width="11.5703125" style="2" customWidth="1"/>
    <col min="10755" max="10755" width="10" style="2" customWidth="1"/>
    <col min="10756" max="10758" width="15.28515625" style="2" customWidth="1"/>
    <col min="10759" max="10759" width="13.7109375" style="2" customWidth="1"/>
    <col min="10760" max="10760" width="20.140625" style="2" customWidth="1"/>
    <col min="10761" max="10761" width="19.42578125" style="2" customWidth="1"/>
    <col min="10762" max="10762" width="37.5703125" style="2" customWidth="1"/>
    <col min="10763" max="11007" width="8.85546875" style="2"/>
    <col min="11008" max="11008" width="4.5703125" style="2" customWidth="1"/>
    <col min="11009" max="11009" width="38.140625" style="2" customWidth="1"/>
    <col min="11010" max="11010" width="11.5703125" style="2" customWidth="1"/>
    <col min="11011" max="11011" width="10" style="2" customWidth="1"/>
    <col min="11012" max="11014" width="15.28515625" style="2" customWidth="1"/>
    <col min="11015" max="11015" width="13.7109375" style="2" customWidth="1"/>
    <col min="11016" max="11016" width="20.140625" style="2" customWidth="1"/>
    <col min="11017" max="11017" width="19.42578125" style="2" customWidth="1"/>
    <col min="11018" max="11018" width="37.5703125" style="2" customWidth="1"/>
    <col min="11019" max="11263" width="8.85546875" style="2"/>
    <col min="11264" max="11264" width="4.5703125" style="2" customWidth="1"/>
    <col min="11265" max="11265" width="38.140625" style="2" customWidth="1"/>
    <col min="11266" max="11266" width="11.5703125" style="2" customWidth="1"/>
    <col min="11267" max="11267" width="10" style="2" customWidth="1"/>
    <col min="11268" max="11270" width="15.28515625" style="2" customWidth="1"/>
    <col min="11271" max="11271" width="13.7109375" style="2" customWidth="1"/>
    <col min="11272" max="11272" width="20.140625" style="2" customWidth="1"/>
    <col min="11273" max="11273" width="19.42578125" style="2" customWidth="1"/>
    <col min="11274" max="11274" width="37.5703125" style="2" customWidth="1"/>
    <col min="11275" max="11519" width="8.85546875" style="2"/>
    <col min="11520" max="11520" width="4.5703125" style="2" customWidth="1"/>
    <col min="11521" max="11521" width="38.140625" style="2" customWidth="1"/>
    <col min="11522" max="11522" width="11.5703125" style="2" customWidth="1"/>
    <col min="11523" max="11523" width="10" style="2" customWidth="1"/>
    <col min="11524" max="11526" width="15.28515625" style="2" customWidth="1"/>
    <col min="11527" max="11527" width="13.7109375" style="2" customWidth="1"/>
    <col min="11528" max="11528" width="20.140625" style="2" customWidth="1"/>
    <col min="11529" max="11529" width="19.42578125" style="2" customWidth="1"/>
    <col min="11530" max="11530" width="37.5703125" style="2" customWidth="1"/>
    <col min="11531" max="11775" width="8.85546875" style="2"/>
    <col min="11776" max="11776" width="4.5703125" style="2" customWidth="1"/>
    <col min="11777" max="11777" width="38.140625" style="2" customWidth="1"/>
    <col min="11778" max="11778" width="11.5703125" style="2" customWidth="1"/>
    <col min="11779" max="11779" width="10" style="2" customWidth="1"/>
    <col min="11780" max="11782" width="15.28515625" style="2" customWidth="1"/>
    <col min="11783" max="11783" width="13.7109375" style="2" customWidth="1"/>
    <col min="11784" max="11784" width="20.140625" style="2" customWidth="1"/>
    <col min="11785" max="11785" width="19.42578125" style="2" customWidth="1"/>
    <col min="11786" max="11786" width="37.5703125" style="2" customWidth="1"/>
    <col min="11787" max="12031" width="8.85546875" style="2"/>
    <col min="12032" max="12032" width="4.5703125" style="2" customWidth="1"/>
    <col min="12033" max="12033" width="38.140625" style="2" customWidth="1"/>
    <col min="12034" max="12034" width="11.5703125" style="2" customWidth="1"/>
    <col min="12035" max="12035" width="10" style="2" customWidth="1"/>
    <col min="12036" max="12038" width="15.28515625" style="2" customWidth="1"/>
    <col min="12039" max="12039" width="13.7109375" style="2" customWidth="1"/>
    <col min="12040" max="12040" width="20.140625" style="2" customWidth="1"/>
    <col min="12041" max="12041" width="19.42578125" style="2" customWidth="1"/>
    <col min="12042" max="12042" width="37.5703125" style="2" customWidth="1"/>
    <col min="12043" max="12287" width="8.85546875" style="2"/>
    <col min="12288" max="12288" width="4.5703125" style="2" customWidth="1"/>
    <col min="12289" max="12289" width="38.140625" style="2" customWidth="1"/>
    <col min="12290" max="12290" width="11.5703125" style="2" customWidth="1"/>
    <col min="12291" max="12291" width="10" style="2" customWidth="1"/>
    <col min="12292" max="12294" width="15.28515625" style="2" customWidth="1"/>
    <col min="12295" max="12295" width="13.7109375" style="2" customWidth="1"/>
    <col min="12296" max="12296" width="20.140625" style="2" customWidth="1"/>
    <col min="12297" max="12297" width="19.42578125" style="2" customWidth="1"/>
    <col min="12298" max="12298" width="37.5703125" style="2" customWidth="1"/>
    <col min="12299" max="12543" width="8.85546875" style="2"/>
    <col min="12544" max="12544" width="4.5703125" style="2" customWidth="1"/>
    <col min="12545" max="12545" width="38.140625" style="2" customWidth="1"/>
    <col min="12546" max="12546" width="11.5703125" style="2" customWidth="1"/>
    <col min="12547" max="12547" width="10" style="2" customWidth="1"/>
    <col min="12548" max="12550" width="15.28515625" style="2" customWidth="1"/>
    <col min="12551" max="12551" width="13.7109375" style="2" customWidth="1"/>
    <col min="12552" max="12552" width="20.140625" style="2" customWidth="1"/>
    <col min="12553" max="12553" width="19.42578125" style="2" customWidth="1"/>
    <col min="12554" max="12554" width="37.5703125" style="2" customWidth="1"/>
    <col min="12555" max="12799" width="8.85546875" style="2"/>
    <col min="12800" max="12800" width="4.5703125" style="2" customWidth="1"/>
    <col min="12801" max="12801" width="38.140625" style="2" customWidth="1"/>
    <col min="12802" max="12802" width="11.5703125" style="2" customWidth="1"/>
    <col min="12803" max="12803" width="10" style="2" customWidth="1"/>
    <col min="12804" max="12806" width="15.28515625" style="2" customWidth="1"/>
    <col min="12807" max="12807" width="13.7109375" style="2" customWidth="1"/>
    <col min="12808" max="12808" width="20.140625" style="2" customWidth="1"/>
    <col min="12809" max="12809" width="19.42578125" style="2" customWidth="1"/>
    <col min="12810" max="12810" width="37.5703125" style="2" customWidth="1"/>
    <col min="12811" max="13055" width="8.85546875" style="2"/>
    <col min="13056" max="13056" width="4.5703125" style="2" customWidth="1"/>
    <col min="13057" max="13057" width="38.140625" style="2" customWidth="1"/>
    <col min="13058" max="13058" width="11.5703125" style="2" customWidth="1"/>
    <col min="13059" max="13059" width="10" style="2" customWidth="1"/>
    <col min="13060" max="13062" width="15.28515625" style="2" customWidth="1"/>
    <col min="13063" max="13063" width="13.7109375" style="2" customWidth="1"/>
    <col min="13064" max="13064" width="20.140625" style="2" customWidth="1"/>
    <col min="13065" max="13065" width="19.42578125" style="2" customWidth="1"/>
    <col min="13066" max="13066" width="37.5703125" style="2" customWidth="1"/>
    <col min="13067" max="13311" width="8.85546875" style="2"/>
    <col min="13312" max="13312" width="4.5703125" style="2" customWidth="1"/>
    <col min="13313" max="13313" width="38.140625" style="2" customWidth="1"/>
    <col min="13314" max="13314" width="11.5703125" style="2" customWidth="1"/>
    <col min="13315" max="13315" width="10" style="2" customWidth="1"/>
    <col min="13316" max="13318" width="15.28515625" style="2" customWidth="1"/>
    <col min="13319" max="13319" width="13.7109375" style="2" customWidth="1"/>
    <col min="13320" max="13320" width="20.140625" style="2" customWidth="1"/>
    <col min="13321" max="13321" width="19.42578125" style="2" customWidth="1"/>
    <col min="13322" max="13322" width="37.5703125" style="2" customWidth="1"/>
    <col min="13323" max="13567" width="8.85546875" style="2"/>
    <col min="13568" max="13568" width="4.5703125" style="2" customWidth="1"/>
    <col min="13569" max="13569" width="38.140625" style="2" customWidth="1"/>
    <col min="13570" max="13570" width="11.5703125" style="2" customWidth="1"/>
    <col min="13571" max="13571" width="10" style="2" customWidth="1"/>
    <col min="13572" max="13574" width="15.28515625" style="2" customWidth="1"/>
    <col min="13575" max="13575" width="13.7109375" style="2" customWidth="1"/>
    <col min="13576" max="13576" width="20.140625" style="2" customWidth="1"/>
    <col min="13577" max="13577" width="19.42578125" style="2" customWidth="1"/>
    <col min="13578" max="13578" width="37.5703125" style="2" customWidth="1"/>
    <col min="13579" max="13823" width="8.85546875" style="2"/>
    <col min="13824" max="13824" width="4.5703125" style="2" customWidth="1"/>
    <col min="13825" max="13825" width="38.140625" style="2" customWidth="1"/>
    <col min="13826" max="13826" width="11.5703125" style="2" customWidth="1"/>
    <col min="13827" max="13827" width="10" style="2" customWidth="1"/>
    <col min="13828" max="13830" width="15.28515625" style="2" customWidth="1"/>
    <col min="13831" max="13831" width="13.7109375" style="2" customWidth="1"/>
    <col min="13832" max="13832" width="20.140625" style="2" customWidth="1"/>
    <col min="13833" max="13833" width="19.42578125" style="2" customWidth="1"/>
    <col min="13834" max="13834" width="37.5703125" style="2" customWidth="1"/>
    <col min="13835" max="14079" width="8.85546875" style="2"/>
    <col min="14080" max="14080" width="4.5703125" style="2" customWidth="1"/>
    <col min="14081" max="14081" width="38.140625" style="2" customWidth="1"/>
    <col min="14082" max="14082" width="11.5703125" style="2" customWidth="1"/>
    <col min="14083" max="14083" width="10" style="2" customWidth="1"/>
    <col min="14084" max="14086" width="15.28515625" style="2" customWidth="1"/>
    <col min="14087" max="14087" width="13.7109375" style="2" customWidth="1"/>
    <col min="14088" max="14088" width="20.140625" style="2" customWidth="1"/>
    <col min="14089" max="14089" width="19.42578125" style="2" customWidth="1"/>
    <col min="14090" max="14090" width="37.5703125" style="2" customWidth="1"/>
    <col min="14091" max="14335" width="8.85546875" style="2"/>
    <col min="14336" max="14336" width="4.5703125" style="2" customWidth="1"/>
    <col min="14337" max="14337" width="38.140625" style="2" customWidth="1"/>
    <col min="14338" max="14338" width="11.5703125" style="2" customWidth="1"/>
    <col min="14339" max="14339" width="10" style="2" customWidth="1"/>
    <col min="14340" max="14342" width="15.28515625" style="2" customWidth="1"/>
    <col min="14343" max="14343" width="13.7109375" style="2" customWidth="1"/>
    <col min="14344" max="14344" width="20.140625" style="2" customWidth="1"/>
    <col min="14345" max="14345" width="19.42578125" style="2" customWidth="1"/>
    <col min="14346" max="14346" width="37.5703125" style="2" customWidth="1"/>
    <col min="14347" max="14591" width="8.85546875" style="2"/>
    <col min="14592" max="14592" width="4.5703125" style="2" customWidth="1"/>
    <col min="14593" max="14593" width="38.140625" style="2" customWidth="1"/>
    <col min="14594" max="14594" width="11.5703125" style="2" customWidth="1"/>
    <col min="14595" max="14595" width="10" style="2" customWidth="1"/>
    <col min="14596" max="14598" width="15.28515625" style="2" customWidth="1"/>
    <col min="14599" max="14599" width="13.7109375" style="2" customWidth="1"/>
    <col min="14600" max="14600" width="20.140625" style="2" customWidth="1"/>
    <col min="14601" max="14601" width="19.42578125" style="2" customWidth="1"/>
    <col min="14602" max="14602" width="37.5703125" style="2" customWidth="1"/>
    <col min="14603" max="14847" width="8.85546875" style="2"/>
    <col min="14848" max="14848" width="4.5703125" style="2" customWidth="1"/>
    <col min="14849" max="14849" width="38.140625" style="2" customWidth="1"/>
    <col min="14850" max="14850" width="11.5703125" style="2" customWidth="1"/>
    <col min="14851" max="14851" width="10" style="2" customWidth="1"/>
    <col min="14852" max="14854" width="15.28515625" style="2" customWidth="1"/>
    <col min="14855" max="14855" width="13.7109375" style="2" customWidth="1"/>
    <col min="14856" max="14856" width="20.140625" style="2" customWidth="1"/>
    <col min="14857" max="14857" width="19.42578125" style="2" customWidth="1"/>
    <col min="14858" max="14858" width="37.5703125" style="2" customWidth="1"/>
    <col min="14859" max="15103" width="8.85546875" style="2"/>
    <col min="15104" max="15104" width="4.5703125" style="2" customWidth="1"/>
    <col min="15105" max="15105" width="38.140625" style="2" customWidth="1"/>
    <col min="15106" max="15106" width="11.5703125" style="2" customWidth="1"/>
    <col min="15107" max="15107" width="10" style="2" customWidth="1"/>
    <col min="15108" max="15110" width="15.28515625" style="2" customWidth="1"/>
    <col min="15111" max="15111" width="13.7109375" style="2" customWidth="1"/>
    <col min="15112" max="15112" width="20.140625" style="2" customWidth="1"/>
    <col min="15113" max="15113" width="19.42578125" style="2" customWidth="1"/>
    <col min="15114" max="15114" width="37.5703125" style="2" customWidth="1"/>
    <col min="15115" max="15359" width="8.85546875" style="2"/>
    <col min="15360" max="15360" width="4.5703125" style="2" customWidth="1"/>
    <col min="15361" max="15361" width="38.140625" style="2" customWidth="1"/>
    <col min="15362" max="15362" width="11.5703125" style="2" customWidth="1"/>
    <col min="15363" max="15363" width="10" style="2" customWidth="1"/>
    <col min="15364" max="15366" width="15.28515625" style="2" customWidth="1"/>
    <col min="15367" max="15367" width="13.7109375" style="2" customWidth="1"/>
    <col min="15368" max="15368" width="20.140625" style="2" customWidth="1"/>
    <col min="15369" max="15369" width="19.42578125" style="2" customWidth="1"/>
    <col min="15370" max="15370" width="37.5703125" style="2" customWidth="1"/>
    <col min="15371" max="15615" width="8.85546875" style="2"/>
    <col min="15616" max="15616" width="4.5703125" style="2" customWidth="1"/>
    <col min="15617" max="15617" width="38.140625" style="2" customWidth="1"/>
    <col min="15618" max="15618" width="11.5703125" style="2" customWidth="1"/>
    <col min="15619" max="15619" width="10" style="2" customWidth="1"/>
    <col min="15620" max="15622" width="15.28515625" style="2" customWidth="1"/>
    <col min="15623" max="15623" width="13.7109375" style="2" customWidth="1"/>
    <col min="15624" max="15624" width="20.140625" style="2" customWidth="1"/>
    <col min="15625" max="15625" width="19.42578125" style="2" customWidth="1"/>
    <col min="15626" max="15626" width="37.5703125" style="2" customWidth="1"/>
    <col min="15627" max="15871" width="8.85546875" style="2"/>
    <col min="15872" max="15872" width="4.5703125" style="2" customWidth="1"/>
    <col min="15873" max="15873" width="38.140625" style="2" customWidth="1"/>
    <col min="15874" max="15874" width="11.5703125" style="2" customWidth="1"/>
    <col min="15875" max="15875" width="10" style="2" customWidth="1"/>
    <col min="15876" max="15878" width="15.28515625" style="2" customWidth="1"/>
    <col min="15879" max="15879" width="13.7109375" style="2" customWidth="1"/>
    <col min="15880" max="15880" width="20.140625" style="2" customWidth="1"/>
    <col min="15881" max="15881" width="19.42578125" style="2" customWidth="1"/>
    <col min="15882" max="15882" width="37.5703125" style="2" customWidth="1"/>
    <col min="15883" max="16127" width="8.85546875" style="2"/>
    <col min="16128" max="16128" width="4.5703125" style="2" customWidth="1"/>
    <col min="16129" max="16129" width="38.140625" style="2" customWidth="1"/>
    <col min="16130" max="16130" width="11.5703125" style="2" customWidth="1"/>
    <col min="16131" max="16131" width="10" style="2" customWidth="1"/>
    <col min="16132" max="16134" width="15.28515625" style="2" customWidth="1"/>
    <col min="16135" max="16135" width="13.7109375" style="2" customWidth="1"/>
    <col min="16136" max="16136" width="20.140625" style="2" customWidth="1"/>
    <col min="16137" max="16137" width="19.42578125" style="2" customWidth="1"/>
    <col min="16138" max="16138" width="37.5703125" style="2" customWidth="1"/>
    <col min="16139" max="16382" width="8.85546875" style="2"/>
    <col min="16383" max="16383" width="8.85546875" style="2" customWidth="1"/>
    <col min="16384" max="16384" width="9" style="2"/>
  </cols>
  <sheetData>
    <row r="1" spans="1:141" ht="257.25" customHeight="1">
      <c r="A1" s="17"/>
      <c r="B1" s="17"/>
      <c r="C1" s="17"/>
      <c r="D1" s="17"/>
      <c r="E1" s="17"/>
      <c r="F1" s="3"/>
      <c r="G1" s="3"/>
      <c r="H1" s="4"/>
      <c r="I1" s="18" t="s">
        <v>18</v>
      </c>
      <c r="J1" s="19"/>
      <c r="K1" s="19"/>
    </row>
    <row r="2" spans="1:141" ht="45.75" customHeight="1">
      <c r="A2" s="20" t="s">
        <v>19</v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spans="1:141" ht="45.75" customHeight="1">
      <c r="A3" s="21" t="s">
        <v>0</v>
      </c>
      <c r="B3" s="21"/>
      <c r="C3" s="21"/>
      <c r="D3" s="21"/>
      <c r="E3" s="21"/>
      <c r="F3" s="21"/>
      <c r="G3" s="21"/>
      <c r="H3" s="21"/>
      <c r="I3" s="21"/>
      <c r="J3" s="21"/>
      <c r="K3" s="21"/>
    </row>
    <row r="4" spans="1:141" ht="57.75" customHeight="1">
      <c r="A4" s="24" t="s">
        <v>1</v>
      </c>
      <c r="B4" s="24" t="s">
        <v>2</v>
      </c>
      <c r="C4" s="24" t="s">
        <v>3</v>
      </c>
      <c r="D4" s="24" t="s">
        <v>4</v>
      </c>
      <c r="E4" s="24" t="s">
        <v>5</v>
      </c>
      <c r="F4" s="24"/>
      <c r="G4" s="24"/>
      <c r="H4" s="22" t="s">
        <v>6</v>
      </c>
      <c r="I4" s="22"/>
      <c r="J4" s="22"/>
      <c r="K4" s="6" t="s">
        <v>7</v>
      </c>
    </row>
    <row r="5" spans="1:141" ht="37.5" customHeight="1">
      <c r="A5" s="24"/>
      <c r="B5" s="24"/>
      <c r="C5" s="24"/>
      <c r="D5" s="24"/>
      <c r="E5" s="24"/>
      <c r="F5" s="24"/>
      <c r="G5" s="24"/>
      <c r="H5" s="24" t="s">
        <v>8</v>
      </c>
      <c r="I5" s="6"/>
      <c r="J5" s="6"/>
      <c r="K5" s="6"/>
    </row>
    <row r="6" spans="1:141" ht="174" customHeight="1">
      <c r="A6" s="24"/>
      <c r="B6" s="24"/>
      <c r="C6" s="24"/>
      <c r="D6" s="24"/>
      <c r="E6" s="7" t="s">
        <v>15</v>
      </c>
      <c r="F6" s="7" t="s">
        <v>16</v>
      </c>
      <c r="G6" s="7" t="s">
        <v>17</v>
      </c>
      <c r="H6" s="24"/>
      <c r="I6" s="5" t="s">
        <v>9</v>
      </c>
      <c r="J6" s="5" t="s">
        <v>10</v>
      </c>
      <c r="K6" s="6" t="s">
        <v>11</v>
      </c>
    </row>
    <row r="7" spans="1:141" ht="18.75">
      <c r="A7" s="8" t="s">
        <v>12</v>
      </c>
      <c r="B7" s="7" t="s">
        <v>20</v>
      </c>
      <c r="C7" s="8" t="s">
        <v>12</v>
      </c>
      <c r="D7" s="9" t="s">
        <v>13</v>
      </c>
      <c r="E7" s="10">
        <v>103549.5</v>
      </c>
      <c r="F7" s="10">
        <v>102833</v>
      </c>
      <c r="G7" s="10">
        <v>100000</v>
      </c>
      <c r="H7" s="10">
        <f>ROUND((E7+F7+G7)/3,2)</f>
        <v>102127.5</v>
      </c>
      <c r="I7" s="10">
        <f>SQRT(((E7-H7)^2+(F7-H7)^2+(G7-H7)^2)/(3-1))</f>
        <v>1876.98</v>
      </c>
      <c r="J7" s="14">
        <f>ROUND(I7/H7*100,2)</f>
        <v>1.84</v>
      </c>
      <c r="K7" s="15">
        <f>H7*C7</f>
        <v>102127.5</v>
      </c>
    </row>
    <row r="8" spans="1:141" s="1" customFormat="1" ht="27" customHeight="1">
      <c r="A8" s="23" t="s">
        <v>14</v>
      </c>
      <c r="B8" s="23"/>
      <c r="C8" s="23"/>
      <c r="D8" s="23"/>
      <c r="E8" s="23"/>
      <c r="F8" s="23"/>
      <c r="G8" s="23"/>
      <c r="H8" s="23"/>
      <c r="I8" s="23"/>
      <c r="J8" s="23"/>
      <c r="K8" s="16">
        <f>SUM(K7:K7)</f>
        <v>102127.5</v>
      </c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</row>
    <row r="10" spans="1:141">
      <c r="E10" s="11"/>
      <c r="F10" s="11"/>
      <c r="G10" s="11"/>
      <c r="H10" s="11"/>
    </row>
    <row r="11" spans="1:141">
      <c r="E11" s="12"/>
      <c r="F11" s="12"/>
      <c r="G11" s="12"/>
      <c r="H11" s="12"/>
      <c r="I11" s="12"/>
      <c r="J11" s="12"/>
      <c r="K11" s="12"/>
      <c r="L11" s="12"/>
    </row>
    <row r="12" spans="1:141">
      <c r="E12" s="12"/>
      <c r="F12" s="12"/>
      <c r="G12" s="12"/>
      <c r="H12" s="12"/>
      <c r="I12" s="12"/>
      <c r="J12" s="12"/>
      <c r="K12" s="12"/>
      <c r="L12" s="12"/>
    </row>
    <row r="13" spans="1:141">
      <c r="E13" s="12"/>
      <c r="F13" s="12"/>
      <c r="G13" s="12"/>
      <c r="H13" s="12"/>
      <c r="I13" s="12"/>
      <c r="J13" s="12"/>
      <c r="K13" s="12"/>
      <c r="L13" s="12"/>
    </row>
    <row r="14" spans="1:141">
      <c r="E14" s="13"/>
      <c r="F14" s="12"/>
      <c r="G14" s="12"/>
      <c r="H14" s="12"/>
      <c r="I14" s="12"/>
      <c r="J14" s="12"/>
      <c r="K14" s="12"/>
      <c r="L14" s="12"/>
    </row>
    <row r="15" spans="1:141">
      <c r="E15" s="11"/>
      <c r="F15" s="11"/>
      <c r="G15" s="11"/>
      <c r="H15" s="11"/>
      <c r="I15" s="12"/>
      <c r="J15" s="12"/>
      <c r="K15" s="12"/>
      <c r="L15" s="12"/>
    </row>
    <row r="16" spans="1:141">
      <c r="I16" s="12"/>
      <c r="J16" s="12"/>
      <c r="K16" s="12"/>
      <c r="L16" s="12"/>
    </row>
    <row r="17" spans="2:2">
      <c r="B17" s="2" t="str">
        <f>SUBSTITUTE(SUBSTITUTE(SUBSTITUTE(TRIM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SUBSTITUTE(IF(LEN(INT(A1))&gt;6,ROMAN(MID(INT(A1),1,LEN(INT(A1))-6)+0)&amp;" миллионов "&amp;ROMAN(MID(INT(A1),LEN(INT(A1))-5,3)+0)&amp;" тысяч "&amp;ROMAN(MID(INT(A1),LEN(INT(A1))-2,3)+0),IF(LEN(INT(A1))&gt;3,ROMAN(MID(INT(A1),1,LEN(INT(A1))-3)+0)&amp;" тысяч "&amp;ROMAN(MID(INT(A1),LEN(INT(A1))-2,3)+0),ROMAN(INT(A1)))),"DCCC"," восемьсот"),"DCC"," семьсот"),"DC"," шестьсот"),"CD"," четыреста"),"XC"," девяносто"),"CCC"," триста"),"CC"," двести"),"D"," пятьсот"),"CM"," девятьсот"),"C"," сто"),"XL"," сорок"),"LXXX"," восемьдесят"),"LXX"," семьдесят"),"LX"," шестьдесят"),"L"," пятьдесят"),"XXX"," тридцать"),"XX"," двадцать"),"XIX"," девятнадцать"),"XVIII"," восемнадцать"),"XVII"," семнадцать"),"XVI"," шестнадцать"),"XV"," пятнадцать"),"XIV"," четырнадцать"),"XIII"," тринадцать"),"XII"," двенадцать"),"XI"," одиннадцать"),"IX"," девять"),"X"," десять"),"VIII"," восемь"),"VII"," семь"),"VI"," шесть"),"IV"," четыре"),"V"," пять"),"III"," три"),"II"," два"),"I"," один"),"один тысяч","одна тысяча"),"два тысяч","две тысячи"),"три тысяч","три тысячи"),"четыре тысяч","четыре тысячи"),"один миллионов","один миллион"),"два миллионов","два миллиона"),"три миллионов","три миллиона"),"четыре миллионов","четыре миллиона")),"миллион тысяч","миллион"),"миллиона тысяч","миллиона"),"миллионов тысяч","миллионов")</f>
        <v/>
      </c>
    </row>
  </sheetData>
  <mergeCells count="12">
    <mergeCell ref="A8:J8"/>
    <mergeCell ref="A4:A6"/>
    <mergeCell ref="B4:B6"/>
    <mergeCell ref="C4:C6"/>
    <mergeCell ref="D4:D6"/>
    <mergeCell ref="H5:H6"/>
    <mergeCell ref="E4:G5"/>
    <mergeCell ref="A1:E1"/>
    <mergeCell ref="I1:K1"/>
    <mergeCell ref="A2:K2"/>
    <mergeCell ref="A3:K3"/>
    <mergeCell ref="H4:J4"/>
  </mergeCells>
  <printOptions horizontalCentered="1"/>
  <pageMargins left="0.23622047244094499" right="0.23622047244094499" top="0.39370078740157499" bottom="0.74803149606299202" header="0.31496062992126" footer="0.31496062992126"/>
  <pageSetup paperSize="9" scale="67" fitToHeight="0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ЛАЭС</vt:lpstr>
      <vt:lpstr>ЛАЭС!Область_печати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dcterms:created xsi:type="dcterms:W3CDTF">2020-06-12T13:56:00Z</dcterms:created>
  <dcterms:modified xsi:type="dcterms:W3CDTF">2026-10-06T08:52:26Z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85330B7BFBC34AA29D06B265DB10748B_12</vt:lpwstr>
  </property>
  <property fmtid="{D5CDD505-2E9C-101B-9397-08002B2CF9AE}" pid="3" name="KSOProductBuildVer">
    <vt:lpwstr>1049-12.2.0.21179</vt:lpwstr>
  </property>
</Properties>
</file>