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84 цветочки\Для размещения\"/>
    </mc:Choice>
  </mc:AlternateContent>
  <xr:revisionPtr revIDLastSave="0" documentId="13_ncr:1_{089F4DC1-030F-4D6E-86BB-B12F63AFD010}" xr6:coauthVersionLast="45" xr6:coauthVersionMax="45" xr10:uidLastSave="{00000000-0000-0000-0000-000000000000}"/>
  <bookViews>
    <workbookView xWindow="-120" yWindow="-120" windowWidth="29040" windowHeight="15840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G6" i="1"/>
  <c r="L6" i="1" l="1"/>
  <c r="M7" i="1"/>
</calcChain>
</file>

<file path=xl/sharedStrings.xml><?xml version="1.0" encoding="utf-8"?>
<sst xmlns="http://schemas.openxmlformats.org/spreadsheetml/2006/main" count="24" uniqueCount="24">
  <si>
    <t>Расчет начальной (максимальной) цены контракта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</si>
  <si>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</si>
  <si>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</si>
  <si>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</si>
  <si>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</si>
  <si>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</si>
  <si>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</si>
  <si>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</si>
  <si>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</si>
  <si>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</si>
  <si>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</si>
  <si>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</si>
  <si>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</si>
  <si>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</si>
  <si>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</si>
  <si>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</si>
  <si>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</si>
  <si>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</si>
  <si>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шт.</t>
  </si>
  <si>
    <t>Итого:</t>
  </si>
  <si>
    <t xml:space="preserve">                 , руб. </t>
  </si>
  <si>
    <t>Расчет начальной (максимальной) цены контракта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 
 ИЦИ №1: письмо № 6307-03-03 от 09.09.2026;       
  ИЦИ №2: письмо № 6310-02-03 от 09.09.2026;                                                                                                                                                                                                                                                                                                                                                                         ИЦИ №3: письмо № 6309-02-03 от 09.09.2026.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</si>
  <si>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t xml:space="preserve">По результатам анализа рынка среднерыночная стоимость товаров составляет 696 332,00 руб.                                                                                                                                                                                    Цена контракта, предлагаемая к заключению, составляет 529 256,00 руб., что не превышает среднерыночный уровень цен. </t>
  </si>
  <si>
    <t>Цветочная продукция (букеты)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</si>
</sst>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0" fillId="2" borderId="2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4" fontId="19" fillId="0" borderId="0" xfId="2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left" vertical="center" wrapText="1"/>
    </xf>
    <xf numFmtId="4" fontId="19" fillId="0" borderId="1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1" fillId="2" borderId="1" xfId="0" applyNumberFormat="1" applyFont="1" applyFill="1" applyBorder="1" applyAlignment="1">
      <alignment horizontal="right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62442</xdr:colOff>
      <xdr:row>3</xdr:row>
      <xdr:rowOff>52917</xdr:rowOff>
    </xdr:from>
    <xdr:to>
      <xdr:col>12</xdr:col>
      <xdr:colOff>1926166</xdr:colOff>
      <xdr:row>3</xdr:row>
      <xdr:rowOff>1058333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227859" y="1979084"/>
          <a:ext cx="1863724" cy="1005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42333</xdr:colOff>
      <xdr:row>2</xdr:row>
      <xdr:rowOff>42333</xdr:rowOff>
    </xdr:from>
    <xdr:to>
      <xdr:col>12</xdr:col>
      <xdr:colOff>499533</xdr:colOff>
      <xdr:row>3</xdr:row>
      <xdr:rowOff>63500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07750" y="1778000"/>
          <a:ext cx="457200" cy="211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7"/>
  <sheetViews>
    <sheetView tabSelected="1" zoomScaleNormal="100" workbookViewId="0">
      <selection activeCell="B12" sqref="B12"/>
    </sheetView>
  </sheetViews>
  <sheetFormatPr defaultRowHeight="15" x14ac:dyDescent="0.25"/>
  <cols>
    <col min="1" max="1" width="3.5703125" style="22" customWidth="1"/>
    <col min="2" max="2" width="52.140625" style="26" customWidth="1"/>
    <col min="3" max="3" width="9.42578125" style="26" customWidth="1"/>
    <col min="4" max="4" width="12.42578125" bestFit="1" customWidth="1"/>
    <col min="5" max="6" width="12.140625" customWidth="1"/>
    <col min="7" max="7" width="11.5703125" bestFit="1" customWidth="1"/>
    <col min="8" max="8" width="8.42578125" customWidth="1"/>
    <col min="9" max="9" width="10" customWidth="1"/>
    <col min="10" max="10" width="11" customWidth="1"/>
    <col min="11" max="11" width="13.140625" customWidth="1"/>
    <col min="12" max="12" width="11.28515625" style="24" customWidth="1"/>
    <col min="13" max="13" width="29.7109375" customWidth="1"/>
    <col min="14" max="15" width="9.140625" hidden="1" customWidth="1"/>
    <col min="16" max="16" width="0.42578125" hidden="1" customWidth="1"/>
    <col min="17" max="17" width="22.28515625" hidden="1" customWidth="1"/>
    <col min="18" max="18" width="18.42578125" customWidth="1"/>
    <col min="19" max="19" width="17" customWidth="1"/>
    <col min="21" max="21" width="8.85546875" customWidth="1"/>
    <col min="22" max="22" width="15.7109375" customWidth="1"/>
  </cols>
  <sheetData>
    <row r="1" spans="1:22" ht="18.75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22" ht="117.75" customHeight="1" x14ac:dyDescent="0.25">
      <c r="A2" s="42" t="s">
        <v>21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3"/>
      <c r="O2" s="43"/>
      <c r="P2" s="43"/>
    </row>
    <row r="3" spans="1:22" x14ac:dyDescent="0.25">
      <c r="A3" s="44" t="s">
        <v>1</v>
      </c>
      <c r="B3" s="46" t="s">
        <v>2</v>
      </c>
      <c r="C3" s="46" t="s">
        <v>3</v>
      </c>
      <c r="D3" s="48" t="s">
        <v>4</v>
      </c>
      <c r="E3" s="49"/>
      <c r="F3" s="49"/>
      <c r="G3" s="50"/>
      <c r="H3" s="46" t="s">
        <v>5</v>
      </c>
      <c r="I3" s="46" t="s">
        <v>6</v>
      </c>
      <c r="J3" s="51" t="s">
        <v>7</v>
      </c>
      <c r="K3" s="51"/>
      <c r="L3" s="51"/>
      <c r="M3" s="39" t="s">
        <v>20</v>
      </c>
      <c r="P3" s="1"/>
    </row>
    <row r="4" spans="1:22" ht="89.25" x14ac:dyDescent="0.25">
      <c r="A4" s="45"/>
      <c r="B4" s="47"/>
      <c r="C4" s="47"/>
      <c r="D4" s="2" t="s">
        <v>8</v>
      </c>
      <c r="E4" s="2" t="s">
        <v>9</v>
      </c>
      <c r="F4" s="2" t="s">
        <v>10</v>
      </c>
      <c r="G4" s="3"/>
      <c r="H4" s="47"/>
      <c r="I4" s="47"/>
      <c r="J4" s="4" t="s">
        <v>11</v>
      </c>
      <c r="K4" s="5" t="s">
        <v>12</v>
      </c>
      <c r="L4" s="6" t="s">
        <v>13</v>
      </c>
      <c r="M4" s="7"/>
    </row>
    <row r="5" spans="1:22" ht="40.5" x14ac:dyDescent="0.25">
      <c r="A5" s="8">
        <v>1</v>
      </c>
      <c r="B5" s="9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14</v>
      </c>
      <c r="H5" s="10">
        <v>8</v>
      </c>
      <c r="I5" s="11" t="s">
        <v>15</v>
      </c>
      <c r="J5" s="11" t="s">
        <v>16</v>
      </c>
      <c r="K5" s="11">
        <v>11</v>
      </c>
      <c r="L5" s="11">
        <v>12</v>
      </c>
      <c r="M5" s="11" t="s">
        <v>17</v>
      </c>
    </row>
    <row r="6" spans="1:22" x14ac:dyDescent="0.25">
      <c r="A6" s="34">
        <v>1</v>
      </c>
      <c r="B6" s="35" t="s">
        <v>23</v>
      </c>
      <c r="C6" s="32" t="s">
        <v>18</v>
      </c>
      <c r="D6" s="28">
        <v>2908</v>
      </c>
      <c r="E6" s="28">
        <v>3730</v>
      </c>
      <c r="F6" s="28">
        <v>4840</v>
      </c>
      <c r="G6" s="30">
        <f t="shared" ref="G6" si="0">D6+E6+F6</f>
        <v>11478</v>
      </c>
      <c r="H6" s="28">
        <v>182</v>
      </c>
      <c r="I6" s="12">
        <v>3</v>
      </c>
      <c r="J6" s="33">
        <f>ROUND(AVERAGE(D6:F6),2)</f>
        <v>3826</v>
      </c>
      <c r="K6" s="33">
        <f>STDEV(D6:F6)</f>
        <v>969.57103917144718</v>
      </c>
      <c r="L6" s="13">
        <f>K6/J6</f>
        <v>0.25341637197371858</v>
      </c>
      <c r="M6" s="14">
        <f>J6*H6</f>
        <v>696332</v>
      </c>
    </row>
    <row r="7" spans="1:22" x14ac:dyDescent="0.25">
      <c r="A7" s="52" t="s">
        <v>19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14">
        <f>SUM(M6:M6)</f>
        <v>696332</v>
      </c>
    </row>
    <row r="8" spans="1:22" ht="36" customHeight="1" x14ac:dyDescent="0.25">
      <c r="A8" s="15"/>
      <c r="B8" s="31"/>
      <c r="C8" s="31"/>
      <c r="D8" s="16"/>
      <c r="E8" s="16"/>
      <c r="F8" s="16"/>
      <c r="G8" s="17"/>
      <c r="H8" s="16"/>
      <c r="I8" s="16"/>
      <c r="J8" s="16"/>
      <c r="K8" s="36"/>
      <c r="L8" s="37"/>
      <c r="M8" s="18"/>
      <c r="R8" s="29"/>
      <c r="T8" s="19"/>
    </row>
    <row r="9" spans="1:22" ht="33" customHeight="1" x14ac:dyDescent="0.25">
      <c r="A9" s="40" t="s">
        <v>22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R9" s="20"/>
      <c r="S9" s="20"/>
      <c r="V9" s="19"/>
    </row>
    <row r="10" spans="1:22" ht="33" customHeight="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R10" s="20"/>
      <c r="S10" s="20"/>
      <c r="V10" s="19"/>
    </row>
    <row r="11" spans="1:22" ht="33" customHeight="1" x14ac:dyDescent="0.25">
      <c r="A11" s="38"/>
      <c r="B11" s="38"/>
      <c r="C11" s="38"/>
      <c r="D11" s="38"/>
      <c r="E11" s="38"/>
      <c r="F11" s="38"/>
      <c r="G11" s="38"/>
      <c r="H11" s="23"/>
      <c r="I11" s="38"/>
      <c r="J11" s="38"/>
      <c r="K11" s="38"/>
      <c r="L11" s="38"/>
      <c r="M11" s="38"/>
      <c r="R11" s="20"/>
      <c r="S11" s="20"/>
      <c r="V11" s="19"/>
    </row>
    <row r="12" spans="1:22" ht="46.5" customHeight="1" x14ac:dyDescent="0.25">
      <c r="B12" s="21"/>
      <c r="C12" s="21"/>
      <c r="D12" s="23"/>
      <c r="E12" s="23"/>
      <c r="F12" s="23"/>
      <c r="G12" s="23"/>
      <c r="H12" s="23"/>
      <c r="I12" s="23"/>
      <c r="J12" s="23"/>
      <c r="K12" s="23"/>
      <c r="M12" s="23"/>
      <c r="S12" s="20"/>
      <c r="V12" s="19"/>
    </row>
    <row r="13" spans="1:22" ht="45.75" customHeight="1" x14ac:dyDescent="0.25">
      <c r="B13" s="21"/>
      <c r="C13" s="21"/>
      <c r="D13" s="23"/>
      <c r="E13" s="23"/>
      <c r="F13" s="23"/>
      <c r="G13" s="23"/>
      <c r="H13" s="23"/>
      <c r="I13" s="23"/>
      <c r="J13" s="23"/>
      <c r="K13" s="23"/>
      <c r="M13" s="25"/>
      <c r="V13" s="19"/>
    </row>
    <row r="14" spans="1:22" ht="34.5" customHeight="1" x14ac:dyDescent="0.25">
      <c r="B14" s="21"/>
      <c r="C14" s="21"/>
      <c r="D14" s="23"/>
      <c r="E14" s="23"/>
      <c r="F14" s="23"/>
      <c r="G14" s="23"/>
      <c r="H14" s="23"/>
      <c r="I14" s="23"/>
      <c r="J14" s="23"/>
      <c r="K14" s="23"/>
      <c r="V14" s="19"/>
    </row>
    <row r="15" spans="1:22" ht="31.5" customHeight="1" x14ac:dyDescent="0.25">
      <c r="V15" s="19"/>
    </row>
    <row r="16" spans="1:22" ht="34.5" customHeight="1" x14ac:dyDescent="0.25">
      <c r="V16" s="19"/>
    </row>
    <row r="17" spans="22:22" ht="36" customHeight="1" x14ac:dyDescent="0.25">
      <c r="V17" s="19"/>
    </row>
    <row r="18" spans="22:22" ht="35.25" customHeight="1" x14ac:dyDescent="0.25">
      <c r="V18" s="19"/>
    </row>
    <row r="19" spans="22:22" ht="47.25" customHeight="1" x14ac:dyDescent="0.25">
      <c r="V19" s="19"/>
    </row>
    <row r="20" spans="22:22" ht="34.5" customHeight="1" x14ac:dyDescent="0.25">
      <c r="V20" s="19"/>
    </row>
    <row r="21" spans="22:22" ht="47.25" customHeight="1" x14ac:dyDescent="0.25">
      <c r="V21" s="19"/>
    </row>
    <row r="22" spans="22:22" ht="47.25" customHeight="1" x14ac:dyDescent="0.25">
      <c r="V22" s="19"/>
    </row>
    <row r="23" spans="22:22" ht="48" customHeight="1" x14ac:dyDescent="0.25">
      <c r="V23" s="19"/>
    </row>
    <row r="24" spans="22:22" ht="35.25" customHeight="1" x14ac:dyDescent="0.25">
      <c r="V24" s="19"/>
    </row>
    <row r="25" spans="22:22" ht="47.25" customHeight="1" x14ac:dyDescent="0.25">
      <c r="V25" s="19"/>
    </row>
    <row r="26" spans="22:22" ht="46.5" customHeight="1" x14ac:dyDescent="0.25">
      <c r="V26" s="19"/>
    </row>
    <row r="27" spans="22:22" ht="45" customHeight="1" x14ac:dyDescent="0.25">
      <c r="V27" s="19"/>
    </row>
    <row r="28" spans="22:22" ht="50.25" customHeight="1" x14ac:dyDescent="0.25">
      <c r="V28" s="19"/>
    </row>
    <row r="29" spans="22:22" ht="48.75" customHeight="1" x14ac:dyDescent="0.25">
      <c r="V29" s="19"/>
    </row>
    <row r="30" spans="22:22" ht="49.5" customHeight="1" x14ac:dyDescent="0.25">
      <c r="V30" s="19"/>
    </row>
    <row r="31" spans="22:22" ht="36" customHeight="1" x14ac:dyDescent="0.25">
      <c r="V31" s="19"/>
    </row>
    <row r="32" spans="22:22" ht="36" customHeight="1" x14ac:dyDescent="0.25">
      <c r="V32" s="19"/>
    </row>
    <row r="33" spans="22:22" ht="36" customHeight="1" x14ac:dyDescent="0.25">
      <c r="V33" s="19"/>
    </row>
    <row r="34" spans="22:22" ht="36" customHeight="1" x14ac:dyDescent="0.25">
      <c r="V34" s="19"/>
    </row>
    <row r="35" spans="22:22" ht="36" customHeight="1" x14ac:dyDescent="0.25">
      <c r="V35" s="19"/>
    </row>
    <row r="36" spans="22:22" ht="36" customHeight="1" x14ac:dyDescent="0.25">
      <c r="V36" s="19"/>
    </row>
    <row r="37" spans="22:22" ht="36" customHeight="1" x14ac:dyDescent="0.25">
      <c r="V37" s="19"/>
    </row>
    <row r="38" spans="22:22" ht="36" customHeight="1" x14ac:dyDescent="0.25">
      <c r="V38" s="19"/>
    </row>
    <row r="39" spans="22:22" ht="36" customHeight="1" x14ac:dyDescent="0.25">
      <c r="V39" s="19"/>
    </row>
    <row r="40" spans="22:22" ht="36" customHeight="1" x14ac:dyDescent="0.25">
      <c r="V40" s="19"/>
    </row>
    <row r="41" spans="22:22" ht="36" customHeight="1" x14ac:dyDescent="0.25">
      <c r="V41" s="19"/>
    </row>
    <row r="42" spans="22:22" ht="36" customHeight="1" x14ac:dyDescent="0.25">
      <c r="V42" s="19"/>
    </row>
    <row r="43" spans="22:22" ht="36" customHeight="1" x14ac:dyDescent="0.25">
      <c r="V43" s="19"/>
    </row>
    <row r="44" spans="22:22" ht="36" customHeight="1" x14ac:dyDescent="0.25">
      <c r="V44" s="19"/>
    </row>
    <row r="45" spans="22:22" ht="36" customHeight="1" x14ac:dyDescent="0.25">
      <c r="V45" s="19"/>
    </row>
    <row r="46" spans="22:22" x14ac:dyDescent="0.25">
      <c r="V46" s="27"/>
    </row>
    <row r="47" spans="22:22" ht="32.25" customHeight="1" x14ac:dyDescent="0.25"/>
  </sheetData>
  <mergeCells count="12"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7:L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Просто Юзер</cp:lastModifiedBy>
  <dcterms:created xsi:type="dcterms:W3CDTF">2026-01-26T06:45:56Z</dcterms:created>
  <dcterms:modified xsi:type="dcterms:W3CDTF">2026-09-16T08:22:56Z</dcterms:modified>
</cp:coreProperties>
</file>