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ЭтаКнига" defaultThemeVersion="124226"/>
  <bookViews>
    <workbookView xWindow="0" yWindow="0" windowWidth="20730" windowHeight="11760"/>
  </bookViews>
  <sheets>
    <sheet name="Заказ" sheetId="26" r:id="rId1"/>
    <sheet name="заявка на счет" sheetId="12" state="hidden" r:id="rId2"/>
    <sheet name="тз" sheetId="24" state="hidden" r:id="rId3"/>
  </sheets>
  <definedNames>
    <definedName name="_xlnm._FilterDatabase" localSheetId="0" hidden="1">Заказ!$A$5:$P$34</definedName>
    <definedName name="_xlnm._FilterDatabase" localSheetId="1" hidden="1">'заявка на счет'!$A$1:$G$206</definedName>
    <definedName name="ТекстДляПоиска">#REF!</definedName>
  </definedNames>
  <calcPr calcId="144525"/>
</workbook>
</file>

<file path=xl/calcChain.xml><?xml version="1.0" encoding="utf-8"?>
<calcChain xmlns="http://schemas.openxmlformats.org/spreadsheetml/2006/main">
  <c r="G1" i="26" l="1"/>
  <c r="F3" i="12" l="1"/>
  <c r="G3" i="12" s="1"/>
  <c r="F4" i="12"/>
  <c r="G4" i="12" s="1"/>
  <c r="F5" i="12"/>
  <c r="G5" i="12" s="1"/>
  <c r="F6" i="12"/>
  <c r="G6" i="12" s="1"/>
  <c r="F7" i="12"/>
  <c r="G7" i="12" s="1"/>
  <c r="F8" i="12"/>
  <c r="G8" i="12" s="1"/>
  <c r="F9" i="12"/>
  <c r="G9" i="12" s="1"/>
  <c r="F10" i="12"/>
  <c r="G10" i="12" s="1"/>
  <c r="F11" i="12"/>
  <c r="G11" i="12" s="1"/>
  <c r="F12" i="12"/>
  <c r="G12" i="12" s="1"/>
  <c r="F13" i="12"/>
  <c r="G13" i="12" s="1"/>
  <c r="F14" i="12"/>
  <c r="G14" i="12" s="1"/>
  <c r="F15" i="12"/>
  <c r="G15" i="12" s="1"/>
  <c r="F16" i="12"/>
  <c r="G16" i="12" s="1"/>
  <c r="F17" i="12"/>
  <c r="G17" i="12" s="1"/>
  <c r="F18" i="12"/>
  <c r="G18" i="12" s="1"/>
  <c r="F19" i="12"/>
  <c r="G19" i="12"/>
  <c r="F20" i="12"/>
  <c r="G20" i="12" s="1"/>
  <c r="F21" i="12"/>
  <c r="G21" i="12" s="1"/>
  <c r="F22" i="12"/>
  <c r="G22" i="12" s="1"/>
  <c r="F23" i="12"/>
  <c r="G23" i="12" s="1"/>
  <c r="F24" i="12"/>
  <c r="G24" i="12" s="1"/>
  <c r="F25" i="12"/>
  <c r="G25" i="12" s="1"/>
  <c r="F26" i="12"/>
  <c r="G26" i="12" s="1"/>
  <c r="F27" i="12"/>
  <c r="G27" i="12" s="1"/>
  <c r="F28" i="12"/>
  <c r="G28" i="12" s="1"/>
  <c r="F29" i="12"/>
  <c r="G29" i="12" s="1"/>
  <c r="F30" i="12"/>
  <c r="G30" i="12" s="1"/>
  <c r="F31" i="12"/>
  <c r="G31" i="12" s="1"/>
  <c r="F32" i="12"/>
  <c r="G32" i="12" s="1"/>
  <c r="F33" i="12"/>
  <c r="G33" i="12" s="1"/>
  <c r="F34" i="12"/>
  <c r="G34" i="12" s="1"/>
  <c r="F35" i="12"/>
  <c r="G35" i="12" s="1"/>
  <c r="F36" i="12"/>
  <c r="G36" i="12" s="1"/>
  <c r="F37" i="12"/>
  <c r="G37" i="12" s="1"/>
  <c r="F38" i="12"/>
  <c r="G38" i="12" s="1"/>
  <c r="F39" i="12"/>
  <c r="G39" i="12" s="1"/>
  <c r="F40" i="12"/>
  <c r="G40" i="12" s="1"/>
  <c r="F41" i="12"/>
  <c r="G41" i="12" s="1"/>
  <c r="F42" i="12"/>
  <c r="G42" i="12" s="1"/>
  <c r="F43" i="12"/>
  <c r="G43" i="12" s="1"/>
  <c r="F44" i="12"/>
  <c r="G44" i="12" s="1"/>
  <c r="F45" i="12"/>
  <c r="G45" i="12" s="1"/>
  <c r="F46" i="12"/>
  <c r="G46" i="12" s="1"/>
  <c r="F47" i="12"/>
  <c r="G47" i="12" s="1"/>
  <c r="F48" i="12"/>
  <c r="G48" i="12" s="1"/>
  <c r="F49" i="12"/>
  <c r="G49" i="12" s="1"/>
  <c r="F50" i="12"/>
  <c r="G50" i="12" s="1"/>
  <c r="F51" i="12"/>
  <c r="G51" i="12" s="1"/>
  <c r="F52" i="12"/>
  <c r="G52" i="12" s="1"/>
  <c r="F53" i="12"/>
  <c r="G53" i="12" s="1"/>
  <c r="F54" i="12"/>
  <c r="G54" i="12" s="1"/>
  <c r="F55" i="12"/>
  <c r="G55" i="12" s="1"/>
  <c r="F56" i="12"/>
  <c r="G56" i="12" s="1"/>
  <c r="F57" i="12"/>
  <c r="G57" i="12" s="1"/>
  <c r="F58" i="12"/>
  <c r="G58" i="12" s="1"/>
  <c r="F59" i="12"/>
  <c r="G59" i="12" s="1"/>
  <c r="F60" i="12"/>
  <c r="G60" i="12" s="1"/>
  <c r="F61" i="12"/>
  <c r="G61" i="12" s="1"/>
  <c r="F62" i="12"/>
  <c r="G62" i="12" s="1"/>
  <c r="F63" i="12"/>
  <c r="G63" i="12" s="1"/>
  <c r="F64" i="12"/>
  <c r="G64" i="12" s="1"/>
  <c r="F65" i="12"/>
  <c r="G65" i="12" s="1"/>
  <c r="F66" i="12"/>
  <c r="G66" i="12" s="1"/>
  <c r="F67" i="12"/>
  <c r="G67" i="12" s="1"/>
  <c r="F68" i="12"/>
  <c r="G68" i="12" s="1"/>
  <c r="F69" i="12"/>
  <c r="G69" i="12" s="1"/>
  <c r="F70" i="12"/>
  <c r="G70" i="12" s="1"/>
  <c r="F71" i="12"/>
  <c r="G71" i="12" s="1"/>
  <c r="F72" i="12"/>
  <c r="G72" i="12" s="1"/>
  <c r="F73" i="12"/>
  <c r="G73" i="12" s="1"/>
  <c r="F74" i="12"/>
  <c r="G74" i="12" s="1"/>
  <c r="F75" i="12"/>
  <c r="G75" i="12" s="1"/>
  <c r="F76" i="12"/>
  <c r="G76" i="12" s="1"/>
  <c r="F77" i="12"/>
  <c r="G77" i="12" s="1"/>
  <c r="F78" i="12"/>
  <c r="G78" i="12" s="1"/>
  <c r="F79" i="12"/>
  <c r="G79" i="12" s="1"/>
  <c r="F80" i="12"/>
  <c r="G80" i="12" s="1"/>
  <c r="F81" i="12"/>
  <c r="G81" i="12" s="1"/>
  <c r="F82" i="12"/>
  <c r="G82" i="12" s="1"/>
  <c r="F83" i="12"/>
  <c r="G83" i="12" s="1"/>
  <c r="F84" i="12"/>
  <c r="G84" i="12" s="1"/>
  <c r="F85" i="12"/>
  <c r="G85" i="12" s="1"/>
  <c r="F86" i="12"/>
  <c r="G86" i="12" s="1"/>
  <c r="F87" i="12"/>
  <c r="G87" i="12" s="1"/>
  <c r="F88" i="12"/>
  <c r="G88" i="12" s="1"/>
  <c r="F89" i="12"/>
  <c r="G89" i="12" s="1"/>
  <c r="F90" i="12"/>
  <c r="G90" i="12" s="1"/>
  <c r="F91" i="12"/>
  <c r="G91" i="12" s="1"/>
  <c r="F92" i="12"/>
  <c r="G92" i="12" s="1"/>
  <c r="F93" i="12"/>
  <c r="G93" i="12" s="1"/>
  <c r="F94" i="12"/>
  <c r="G94" i="12" s="1"/>
  <c r="F95" i="12"/>
  <c r="G95" i="12" s="1"/>
  <c r="F96" i="12"/>
  <c r="G96" i="12" s="1"/>
  <c r="F97" i="12"/>
  <c r="G97" i="12" s="1"/>
  <c r="F98" i="12"/>
  <c r="G98" i="12" s="1"/>
  <c r="F99" i="12"/>
  <c r="G99" i="12" s="1"/>
  <c r="F100" i="12"/>
  <c r="G100" i="12" s="1"/>
  <c r="F101" i="12"/>
  <c r="G101" i="12" s="1"/>
  <c r="F102" i="12"/>
  <c r="G102" i="12" s="1"/>
  <c r="F103" i="12"/>
  <c r="G103" i="12" s="1"/>
  <c r="F104" i="12"/>
  <c r="G104" i="12" s="1"/>
  <c r="F105" i="12"/>
  <c r="G105" i="12" s="1"/>
  <c r="F106" i="12"/>
  <c r="G106" i="12" s="1"/>
  <c r="F107" i="12"/>
  <c r="G107" i="12" s="1"/>
  <c r="F108" i="12"/>
  <c r="G108" i="12" s="1"/>
  <c r="F109" i="12"/>
  <c r="G109" i="12" s="1"/>
  <c r="F110" i="12"/>
  <c r="G110" i="12" s="1"/>
  <c r="F111" i="12"/>
  <c r="G111" i="12" s="1"/>
  <c r="F112" i="12"/>
  <c r="G112" i="12" s="1"/>
  <c r="F113" i="12"/>
  <c r="G113" i="12" s="1"/>
  <c r="F114" i="12"/>
  <c r="G114" i="12" s="1"/>
  <c r="F115" i="12"/>
  <c r="G115" i="12" s="1"/>
  <c r="F116" i="12"/>
  <c r="G116" i="12" s="1"/>
  <c r="F117" i="12"/>
  <c r="G117" i="12" s="1"/>
  <c r="F118" i="12"/>
  <c r="G118" i="12" s="1"/>
  <c r="F119" i="12"/>
  <c r="G119" i="12" s="1"/>
  <c r="F120" i="12"/>
  <c r="G120" i="12" s="1"/>
  <c r="F121" i="12"/>
  <c r="G121" i="12" s="1"/>
  <c r="F122" i="12"/>
  <c r="G122" i="12" s="1"/>
  <c r="F123" i="12"/>
  <c r="G123" i="12" s="1"/>
  <c r="F124" i="12"/>
  <c r="G124" i="12" s="1"/>
  <c r="F125" i="12"/>
  <c r="G125" i="12" s="1"/>
  <c r="F126" i="12"/>
  <c r="G126" i="12" s="1"/>
  <c r="F127" i="12"/>
  <c r="G127" i="12" s="1"/>
  <c r="F128" i="12"/>
  <c r="G128" i="12" s="1"/>
  <c r="F129" i="12"/>
  <c r="G129" i="12" s="1"/>
  <c r="F130" i="12"/>
  <c r="G130" i="12" s="1"/>
  <c r="F131" i="12"/>
  <c r="G131" i="12" s="1"/>
  <c r="F132" i="12"/>
  <c r="G132" i="12" s="1"/>
  <c r="F133" i="12"/>
  <c r="G133" i="12" s="1"/>
  <c r="F134" i="12"/>
  <c r="G134" i="12" s="1"/>
  <c r="F135" i="12"/>
  <c r="G135" i="12" s="1"/>
  <c r="F136" i="12"/>
  <c r="G136" i="12" s="1"/>
  <c r="F137" i="12"/>
  <c r="G137" i="12" s="1"/>
  <c r="F138" i="12"/>
  <c r="G138" i="12" s="1"/>
  <c r="F139" i="12"/>
  <c r="G139" i="12" s="1"/>
  <c r="F140" i="12"/>
  <c r="G140" i="12" s="1"/>
  <c r="F141" i="12"/>
  <c r="G141" i="12" s="1"/>
  <c r="F142" i="12"/>
  <c r="G142" i="12" s="1"/>
  <c r="F143" i="12"/>
  <c r="G143" i="12" s="1"/>
  <c r="F144" i="12"/>
  <c r="G144" i="12" s="1"/>
  <c r="F145" i="12"/>
  <c r="G145" i="12" s="1"/>
  <c r="F146" i="12"/>
  <c r="G146" i="12" s="1"/>
  <c r="F147" i="12"/>
  <c r="G147" i="12" s="1"/>
  <c r="F148" i="12"/>
  <c r="G148" i="12" s="1"/>
  <c r="F149" i="12"/>
  <c r="G149" i="12" s="1"/>
  <c r="F150" i="12"/>
  <c r="G150" i="12" s="1"/>
  <c r="F151" i="12"/>
  <c r="G151" i="12" s="1"/>
  <c r="F152" i="12"/>
  <c r="G152" i="12" s="1"/>
  <c r="F153" i="12"/>
  <c r="G153" i="12" s="1"/>
  <c r="F154" i="12"/>
  <c r="G154" i="12" s="1"/>
  <c r="F155" i="12"/>
  <c r="G155" i="12" s="1"/>
  <c r="F156" i="12"/>
  <c r="G156" i="12" s="1"/>
  <c r="F157" i="12"/>
  <c r="G157" i="12" s="1"/>
  <c r="F158" i="12"/>
  <c r="G158" i="12" s="1"/>
  <c r="F159" i="12"/>
  <c r="G159" i="12" s="1"/>
  <c r="F160" i="12"/>
  <c r="G160" i="12" s="1"/>
  <c r="F161" i="12"/>
  <c r="G161" i="12" s="1"/>
  <c r="F162" i="12"/>
  <c r="G162" i="12" s="1"/>
  <c r="F163" i="12"/>
  <c r="G163" i="12" s="1"/>
  <c r="F164" i="12"/>
  <c r="G164" i="12" s="1"/>
  <c r="F165" i="12"/>
  <c r="G165" i="12" s="1"/>
  <c r="F166" i="12"/>
  <c r="G166" i="12" s="1"/>
  <c r="F167" i="12"/>
  <c r="G167" i="12" s="1"/>
  <c r="F168" i="12"/>
  <c r="G168" i="12" s="1"/>
  <c r="F169" i="12"/>
  <c r="G169" i="12" s="1"/>
  <c r="F170" i="12"/>
  <c r="G170" i="12" s="1"/>
  <c r="F171" i="12"/>
  <c r="G171" i="12" s="1"/>
  <c r="F172" i="12"/>
  <c r="G172" i="12" s="1"/>
  <c r="F173" i="12"/>
  <c r="G173" i="12" s="1"/>
  <c r="F174" i="12"/>
  <c r="G174" i="12" s="1"/>
  <c r="F175" i="12"/>
  <c r="G175" i="12" s="1"/>
  <c r="F176" i="12"/>
  <c r="G176" i="12" s="1"/>
  <c r="F177" i="12"/>
  <c r="G177" i="12" s="1"/>
  <c r="F178" i="12"/>
  <c r="G178" i="12" s="1"/>
  <c r="F179" i="12"/>
  <c r="G179" i="12" s="1"/>
  <c r="F180" i="12"/>
  <c r="G180" i="12" s="1"/>
  <c r="F181" i="12"/>
  <c r="G181" i="12" s="1"/>
  <c r="F182" i="12"/>
  <c r="G182" i="12" s="1"/>
  <c r="F183" i="12"/>
  <c r="G183" i="12" s="1"/>
  <c r="F184" i="12"/>
  <c r="G184" i="12" s="1"/>
  <c r="F185" i="12"/>
  <c r="G185" i="12" s="1"/>
  <c r="F186" i="12"/>
  <c r="G186" i="12" s="1"/>
  <c r="F187" i="12"/>
  <c r="G187" i="12" s="1"/>
  <c r="F188" i="12"/>
  <c r="G188" i="12" s="1"/>
  <c r="F189" i="12"/>
  <c r="G189" i="12" s="1"/>
  <c r="F190" i="12"/>
  <c r="G190" i="12" s="1"/>
  <c r="F191" i="12"/>
  <c r="G191" i="12" s="1"/>
  <c r="F192" i="12"/>
  <c r="G192" i="12" s="1"/>
  <c r="F193" i="12"/>
  <c r="G193" i="12" s="1"/>
  <c r="F194" i="12"/>
  <c r="G194" i="12" s="1"/>
  <c r="F195" i="12"/>
  <c r="G195" i="12" s="1"/>
  <c r="F196" i="12"/>
  <c r="G196" i="12" s="1"/>
  <c r="F197" i="12"/>
  <c r="G197" i="12" s="1"/>
  <c r="F198" i="12"/>
  <c r="G198" i="12" s="1"/>
  <c r="F199" i="12"/>
  <c r="G199" i="12" s="1"/>
  <c r="F200" i="12"/>
  <c r="G200" i="12" s="1"/>
  <c r="F201" i="12"/>
  <c r="G201" i="12" s="1"/>
  <c r="F202" i="12"/>
  <c r="G202" i="12" s="1"/>
  <c r="F203" i="12"/>
  <c r="G203" i="12" s="1"/>
  <c r="F204" i="12"/>
  <c r="G204" i="12" s="1"/>
  <c r="G31" i="26"/>
  <c r="G30" i="26"/>
  <c r="G28" i="26"/>
  <c r="G29" i="26"/>
  <c r="G27" i="26"/>
  <c r="G26" i="26"/>
  <c r="G24" i="26"/>
  <c r="G8" i="26"/>
  <c r="G6" i="26"/>
  <c r="G7" i="26"/>
  <c r="F2" i="12" l="1"/>
  <c r="F205" i="12" s="1"/>
  <c r="G2" i="12" l="1"/>
  <c r="F206" i="12" s="1"/>
</calcChain>
</file>

<file path=xl/sharedStrings.xml><?xml version="1.0" encoding="utf-8"?>
<sst xmlns="http://schemas.openxmlformats.org/spreadsheetml/2006/main" count="571" uniqueCount="287">
  <si>
    <t>Сумма</t>
  </si>
  <si>
    <t>ИТОГО:</t>
  </si>
  <si>
    <t>№ п/п</t>
  </si>
  <si>
    <t>Кол-во</t>
  </si>
  <si>
    <t>Производитель</t>
  </si>
  <si>
    <t>Артикул</t>
  </si>
  <si>
    <t>Цена</t>
  </si>
  <si>
    <t>Ед. изм.</t>
  </si>
  <si>
    <t>Код</t>
  </si>
  <si>
    <t>Наименование</t>
  </si>
  <si>
    <t>Количество</t>
  </si>
  <si>
    <t>с доставкой и разгрузкой до 2 этажа:</t>
  </si>
  <si>
    <t>Наименование товара</t>
  </si>
  <si>
    <t>Наименование характеристики</t>
  </si>
  <si>
    <t>Значение характеристики</t>
  </si>
  <si>
    <t>Тип характеристики</t>
  </si>
  <si>
    <t>Единица измерения характеристики</t>
  </si>
  <si>
    <t>Инструкция по заполнению характеристик в заявке</t>
  </si>
  <si>
    <t>Единица измерения товара</t>
  </si>
  <si>
    <t>Количество товара</t>
  </si>
  <si>
    <t>количественная</t>
  </si>
  <si>
    <t>шт</t>
  </si>
  <si>
    <t>Значение характеристики не может изменяться участником закупки</t>
  </si>
  <si>
    <t>мм</t>
  </si>
  <si>
    <r>
      <t xml:space="preserve">Участник закупки указывает в заявке </t>
    </r>
    <r>
      <rPr>
        <b/>
        <sz val="10"/>
        <color rgb="FF000000"/>
        <rFont val="Times New Roman"/>
        <family val="1"/>
        <charset val="204"/>
      </rPr>
      <t>конкретное значение</t>
    </r>
    <r>
      <rPr>
        <sz val="10"/>
        <color indexed="64"/>
        <rFont val="Times New Roman"/>
        <family val="1"/>
        <charset val="204"/>
      </rPr>
      <t xml:space="preserve"> характеристики</t>
    </r>
  </si>
  <si>
    <t>˃1700  ˂1850</t>
  </si>
  <si>
    <t>≥16 ≤22</t>
  </si>
  <si>
    <r>
      <t xml:space="preserve">Участник закупки указывает в заявке </t>
    </r>
    <r>
      <rPr>
        <b/>
        <sz val="10"/>
        <color rgb="FF000000"/>
        <rFont val="Times New Roman"/>
        <family val="1"/>
        <charset val="204"/>
      </rPr>
      <t>все значения</t>
    </r>
    <r>
      <rPr>
        <sz val="10"/>
        <color indexed="64"/>
        <rFont val="Times New Roman"/>
        <family val="1"/>
        <charset val="204"/>
      </rPr>
      <t xml:space="preserve"> характеристики</t>
    </r>
  </si>
  <si>
    <r>
      <t>Участник закупки указывает в заявке</t>
    </r>
    <r>
      <rPr>
        <b/>
        <sz val="10"/>
        <color rgb="FF000000"/>
        <rFont val="Times New Roman"/>
        <family val="1"/>
        <charset val="204"/>
      </rPr>
      <t xml:space="preserve"> одно или несколько</t>
    </r>
    <r>
      <rPr>
        <sz val="10"/>
        <color indexed="64"/>
        <rFont val="Times New Roman"/>
        <family val="1"/>
        <charset val="204"/>
      </rPr>
      <t xml:space="preserve"> значений характеристики</t>
    </r>
  </si>
  <si>
    <r>
      <t xml:space="preserve">Участник закупки указывает в заявке </t>
    </r>
    <r>
      <rPr>
        <b/>
        <sz val="10"/>
        <color rgb="FF000000"/>
        <rFont val="Times New Roman"/>
        <family val="1"/>
        <charset val="204"/>
      </rPr>
      <t>только одно значение</t>
    </r>
    <r>
      <rPr>
        <sz val="10"/>
        <color indexed="64"/>
        <rFont val="Times New Roman"/>
        <family val="1"/>
        <charset val="204"/>
      </rPr>
      <t xml:space="preserve"> характеристики</t>
    </r>
  </si>
  <si>
    <r>
      <t xml:space="preserve">Участник закупки указывает в заявке </t>
    </r>
    <r>
      <rPr>
        <b/>
        <sz val="10"/>
        <color rgb="FF000000"/>
        <rFont val="Times New Roman"/>
        <family val="1"/>
        <charset val="204"/>
      </rPr>
      <t>диапазон значений</t>
    </r>
    <r>
      <rPr>
        <sz val="10"/>
        <color indexed="64"/>
        <rFont val="Times New Roman"/>
        <family val="1"/>
        <charset val="204"/>
      </rPr>
      <t xml:space="preserve"> характеристики</t>
    </r>
  </si>
  <si>
    <t>качественная</t>
  </si>
  <si>
    <t xml:space="preserve"> - </t>
  </si>
  <si>
    <t xml:space="preserve"> х </t>
  </si>
  <si>
    <t>160 мм</t>
  </si>
  <si>
    <t>с доставкой, разгрузкой, монтажем:</t>
  </si>
  <si>
    <t>с доставкой, разгрузкой, монтажем и демонтажем:</t>
  </si>
  <si>
    <t xml:space="preserve">НДС </t>
  </si>
  <si>
    <t>В т.ч. НДС 5%</t>
  </si>
  <si>
    <t>Цена с НДС за ед., руб.</t>
  </si>
  <si>
    <t>Общая стоимость,с НДС руб.</t>
  </si>
  <si>
    <t>Набор 'Большой набор овощей'</t>
  </si>
  <si>
    <t>Материал</t>
  </si>
  <si>
    <t>-</t>
  </si>
  <si>
    <t>шт.</t>
  </si>
  <si>
    <t>см</t>
  </si>
  <si>
    <t>Цвет</t>
  </si>
  <si>
    <t>Описание</t>
  </si>
  <si>
    <t>Ссылка</t>
  </si>
  <si>
    <t>Набор 'Большой набор овощи-фрукты'</t>
  </si>
  <si>
    <t>Эля в русском костюме</t>
  </si>
  <si>
    <t>Конструктор 'Краски дня - Вечер' 105 дет.</t>
  </si>
  <si>
    <t>Конструктор 'Веселый городок'</t>
  </si>
  <si>
    <t>«Трубометрик» 60 деталей.</t>
  </si>
  <si>
    <t>'Донетик' 45 деталей</t>
  </si>
  <si>
    <t>'Картификс' 55 деталей.</t>
  </si>
  <si>
    <t>'Дворик ZOO' 45 деталей</t>
  </si>
  <si>
    <t>Конструктор 'Город'</t>
  </si>
  <si>
    <r>
      <t>Значение характеристики </t>
    </r>
    <r>
      <rPr>
        <b/>
        <sz val="6"/>
        <color theme="1"/>
        <rFont val="Times New Roman"/>
        <family val="1"/>
        <charset val="204"/>
      </rPr>
      <t>не может изменяться</t>
    </r>
    <r>
      <rPr>
        <sz val="6"/>
        <color theme="1"/>
        <rFont val="Times New Roman"/>
        <family val="1"/>
        <charset val="204"/>
      </rPr>
      <t> участником закупки</t>
    </r>
  </si>
  <si>
    <r>
      <t>Участник закупки указывает в заявке </t>
    </r>
    <r>
      <rPr>
        <b/>
        <sz val="6"/>
        <color theme="1"/>
        <rFont val="Times New Roman"/>
        <family val="1"/>
        <charset val="204"/>
      </rPr>
      <t>конкретное значение</t>
    </r>
    <r>
      <rPr>
        <sz val="6"/>
        <color theme="1"/>
        <rFont val="Times New Roman"/>
        <family val="1"/>
        <charset val="204"/>
      </rPr>
      <t> характеристики</t>
    </r>
  </si>
  <si>
    <r>
      <t>Участник закупки указывает в заявке </t>
    </r>
    <r>
      <rPr>
        <b/>
        <sz val="6"/>
        <color theme="1"/>
        <rFont val="Times New Roman"/>
        <family val="1"/>
        <charset val="204"/>
      </rPr>
      <t>все значения</t>
    </r>
    <r>
      <rPr>
        <sz val="6"/>
        <color theme="1"/>
        <rFont val="Times New Roman"/>
        <family val="1"/>
        <charset val="204"/>
      </rPr>
      <t> характеристики</t>
    </r>
  </si>
  <si>
    <t>'Премиум', автомобиль дорожный</t>
  </si>
  <si>
    <t>'Муромец', автомобиль-контейнеровоз</t>
  </si>
  <si>
    <t>'Престиж', автомобиль бортовой тентовый военный (РФ)</t>
  </si>
  <si>
    <t>'Гоша-Сафари', автомобиль-самосвал (бирюзовый)</t>
  </si>
  <si>
    <t>'Гоша', автомобиль-пожарная спецмашина (бело-синяя)</t>
  </si>
  <si>
    <t>Ведро среднее непрозрачное</t>
  </si>
  <si>
    <t>Ведро детское «Крепость»</t>
  </si>
  <si>
    <t>Игра «Дорожные знаки» (12 шт.)</t>
  </si>
  <si>
    <t>Светофор</t>
  </si>
  <si>
    <t>ДПС 30 см, (1 шт)</t>
  </si>
  <si>
    <t>Кроватка с бельевым ящиком Серии 'Любимая кукла' Мини, цвет Дрим</t>
  </si>
  <si>
    <t>Мобильный модуль для хранения из коллекции «НЕГА»</t>
  </si>
  <si>
    <t>1201-А592-01</t>
  </si>
  <si>
    <t>А592-01</t>
  </si>
  <si>
    <t>ALMA</t>
  </si>
  <si>
    <t>Мебель в группу</t>
  </si>
  <si>
    <t>'Малыш с аппликацией' детский диван Цветы серый</t>
  </si>
  <si>
    <t>ПТВТ</t>
  </si>
  <si>
    <t>Стеллаж для игрушек (1360*440*1720)</t>
  </si>
  <si>
    <t>2301-3961</t>
  </si>
  <si>
    <t>Ладья</t>
  </si>
  <si>
    <t>Игра Детский песочный набор «Крепость» 4п(ведро «Крепость», формы для песка 2шт., совок 25см)</t>
  </si>
  <si>
    <t>'Майк', автомобиль-трейлер + трактор-погрузчик (в коробке)</t>
  </si>
  <si>
    <t>Лопатка в ассортименте</t>
  </si>
  <si>
    <t>Стеллаж наклонный 1080х6 контейнеров / жёлтый / система хранения Игротека</t>
  </si>
  <si>
    <t>2307-8528</t>
  </si>
  <si>
    <t>Росигрушка</t>
  </si>
  <si>
    <t>Системы хранения (с контейнерами) в группу</t>
  </si>
  <si>
    <t>ТЗ</t>
  </si>
  <si>
    <t>Группа "Бусинки" #14386, 14412, 14411</t>
  </si>
  <si>
    <t>Детский корабль «Анапа»</t>
  </si>
  <si>
    <t>'Дружок', автомобиль для перевозки кораблика + кораблик 'Буксир'</t>
  </si>
  <si>
    <t>Конструктор 'Беби' (132 элемента) (в контейнере)</t>
  </si>
  <si>
    <t>Вертолёт грузовой 'Альфа' (в сеточке)</t>
  </si>
  <si>
    <t>Пирамидка-качалка 'Медведь'</t>
  </si>
  <si>
    <t>Игрушка Катер</t>
  </si>
  <si>
    <t>Игрушка Стиральная машина</t>
  </si>
  <si>
    <t>Игрушка Микроволновая печь У1014</t>
  </si>
  <si>
    <t>Владик Весна прогулка</t>
  </si>
  <si>
    <t>Анечка 7</t>
  </si>
  <si>
    <t>Конструктор 'Первые сказки - Колобок, Курочка Ряба, Теремок'</t>
  </si>
  <si>
    <t>Конструктор 'Лесные сказки - Волк и 7-ро Козлят, Зайкина избушка, Лиса и Журавль'</t>
  </si>
  <si>
    <t>Конструктор 'Аленушкины сказки - Маша и Медведь, Смоляной Бычок, Аленушка и Лиса'</t>
  </si>
  <si>
    <t>Стол для кукол дерево</t>
  </si>
  <si>
    <t>Стул для кукол дерево</t>
  </si>
  <si>
    <t>Бизиборд «Детский восторг» (Арт. 49028)</t>
  </si>
  <si>
    <t>204-49028</t>
  </si>
  <si>
    <t>ПРТ1</t>
  </si>
  <si>
    <t>Фанера, пластик, металл</t>
  </si>
  <si>
    <t>Форма</t>
  </si>
  <si>
    <t>прямоугольная</t>
  </si>
  <si>
    <t>Количество панелей</t>
  </si>
  <si>
    <t>Размер панели</t>
  </si>
  <si>
    <t>55х60х3</t>
  </si>
  <si>
    <t>Белый, желтый, красный, розовый, голубой, зеленый</t>
  </si>
  <si>
    <t>Вес</t>
  </si>
  <si>
    <t>кг</t>
  </si>
  <si>
    <t>Сортер с геометрическими фигурами;</t>
  </si>
  <si>
    <t>Шнуровка;</t>
  </si>
  <si>
    <t>Открывающиеся дверцы;</t>
  </si>
  <si>
    <t>Шпингалет;</t>
  </si>
  <si>
    <t>Резные дорожки;</t>
  </si>
  <si>
    <t>Передвижные фишки;</t>
  </si>
  <si>
    <t>Вращающиеся шестеренки;</t>
  </si>
  <si>
    <t>Методические рекомендации к бизиборду.</t>
  </si>
  <si>
    <t>Бизиборды, Бизидомики и Бизикубы</t>
  </si>
  <si>
    <t>Бизиборд «Ласковый жеребёнок» (Арт. 54872)</t>
  </si>
  <si>
    <t>*Ф-14093 ПЛАКАТ ВЫРУБНОЙ А3 В ПАКЕТЕ. Глобус осенний (УФ-лак, в индивидуальной упаковке, с европодвесом и клеевым клапаном) - группа Времена года</t>
  </si>
  <si>
    <t>*Ф-15203 ПЛАКАТ ВЫРУБНОЙ А3 В ПАКЕТЕ. Глобус летний (двухсторонний, в индивидуальной упаковке, с европодвесом и клеевым клапаном) - группа Времена года</t>
  </si>
  <si>
    <t>Набор кукол платковых «Времена года»</t>
  </si>
  <si>
    <t>'Сказка' детский диван Ёжик оранжево-зеленый</t>
  </si>
  <si>
    <t>Диваны и кресла</t>
  </si>
  <si>
    <t>'Машинка' качалка желто-белая</t>
  </si>
  <si>
    <t>1501-2759.4483</t>
  </si>
  <si>
    <t>2759.4483</t>
  </si>
  <si>
    <t>Сундучок ''Машенька''</t>
  </si>
  <si>
    <t>МебельДетям</t>
  </si>
  <si>
    <t>Мебель в игровую зону</t>
  </si>
  <si>
    <t>Стеллаж книжный ''Яблоко''</t>
  </si>
  <si>
    <t>ТРУФАСТ Контейнер, бирюзовый 42x30x23 см</t>
  </si>
  <si>
    <t>ТРУФАСТ Контейнер, зеленый 42х30х10</t>
  </si>
  <si>
    <t>ТРУФАСТ Контейнер 42Х30Х10 см, бирюзовый 601.205.41</t>
  </si>
  <si>
    <t>ТРУФАСТ Контейнер, розовый 42x30x23 см / 903.660.33</t>
  </si>
  <si>
    <t>ТРУФАСТ Контейнер 42х30х23 см, красный 708.680.33</t>
  </si>
  <si>
    <t>ТРУФАСТ Контейнер 42х30х10, желтый 503.080.02</t>
  </si>
  <si>
    <r>
      <t>Развивающая панель представлена бизибордом, который включает в себя целый набор различных развивающих элементов, для использования, как в дошкольном учреждении, так и в домашних условиях. </t>
    </r>
    <r>
      <rPr>
        <b/>
        <sz val="6"/>
        <color theme="1"/>
        <rFont val="Times New Roman"/>
        <family val="1"/>
        <charset val="204"/>
      </rPr>
      <t>В состав бизиборда входят:</t>
    </r>
  </si>
  <si>
    <t>Игровой набор «Продуктовая корзинка» (12 п)</t>
  </si>
  <si>
    <t>Корзина для супермаркета с продуктами 13 п</t>
  </si>
  <si>
    <t>Объемные тактильные фигурки: заяц, лягушка, божья коровка, пчелка, машина, деревья, человечки, пешеходный переход (зебра), светофо</t>
  </si>
  <si>
    <t>*Ф-14093 ПЛАКАТ ВЫРУБНОЙ А3 В ПАКЕТЕ.</t>
  </si>
  <si>
    <t>Группа "Веснушки" #14385, 14413</t>
  </si>
  <si>
    <t>Неваляшка STELLAR «Мила»</t>
  </si>
  <si>
    <t>Стакан - непроливайка для рисования Calligrata, 210 мл, зелёный</t>
  </si>
  <si>
    <t>Забавная тележка + конструктор 'Беби' (38 элементов)</t>
  </si>
  <si>
    <t>Неваляшка (Матрешка 1 предмет)</t>
  </si>
  <si>
    <t>МК-1 Массажный коврик</t>
  </si>
  <si>
    <t>Корзина-сетка для метания мячей</t>
  </si>
  <si>
    <t>Коляска для кукол У369</t>
  </si>
  <si>
    <t>Зеркало ''Звездочка''</t>
  </si>
  <si>
    <t>2302-М08</t>
  </si>
  <si>
    <t>М08</t>
  </si>
  <si>
    <t>Зеркало должно иметь габаритные размеры не ≤: 615*10*615 мм. Зеркало должно представлять собой фигурную панель, которая имеет фрезеровку в виде солнца, на которую, при помощи двухстороннего скотча и крепежа, закреплено зеркало в форме круга. Лучи солнца должны быть остроконечными. Элемент требуется изготовить из МДФ плиты. Толщина используемого материала требуется: минимально 8 мм и максимум 12 мм. Отклонение по толщине материала допустимо до 0,4 мм. Стойкость покрытия материала к воздействию переменных температур должна быть: не ниже 100%. Не допускается изменение внешнего вида покрытия, за исключением незначительной потери блеска, цвета. Элемент должен быть покрыт в несколько слоев экологически чистой, не имеющей запаха и обладающей повышенной износоустойчивостью краской. Цвет согласуется с заказчиком. Варианты оттенков цветов должны быть предварительно направлены для согласования заказчику. Всего должно быть направлено не менее 20 вариантов. Крепление к стене должно быть сквозное, идет в комплекте. Сведения о товаре должны быть подтверждены сертификатами соответствия предлагаемого к поставке изделия. Качество материалов изготовления, их эксплуатационные характеристики, и характеристики изделия в целом должны быть не хуже требований, установленных в ГОСТ 16371-2014, ГОСТ 10632-2014, ГОСТ 32289-2013, ГОСТ 19301.1—2016. Изделие принимается заказчиком в собранном виде.</t>
  </si>
  <si>
    <t>Мебель для санузла</t>
  </si>
  <si>
    <t>Группа "Капитошки" #14414</t>
  </si>
  <si>
    <t>Набор доктора «Маленький врач-4» в чемодане</t>
  </si>
  <si>
    <t>'Муромец', автомобиль-самосвал</t>
  </si>
  <si>
    <t>Набор для песка №78 (совок, грабли, формочки 3 шт)</t>
  </si>
  <si>
    <t>Спецтехника: Пожарная машина</t>
  </si>
  <si>
    <t>Гараж городской</t>
  </si>
  <si>
    <t>Игра 'Кольцеброс 'Зайчики'</t>
  </si>
  <si>
    <t>Стеллаж для игрушек и пособий КРЕПОСТЬ</t>
  </si>
  <si>
    <t>2301-2929</t>
  </si>
  <si>
    <t>Стелла Кубики арт.00807 в картинках 07 'Персонажи сказок'</t>
  </si>
  <si>
    <t>Набор парикмахера Happy Valley «Модный образ», розовый, 19 предметов</t>
  </si>
  <si>
    <t>Лопатка детская STELLAR, 19 см, МИКС</t>
  </si>
  <si>
    <t>Лопата 48 см ярко-розовая</t>
  </si>
  <si>
    <t>Лопата 48 см ярко-голубая</t>
  </si>
  <si>
    <t>Набор для песка №75 (ведро малое, совок, грабли)</t>
  </si>
  <si>
    <t>Набор формочек 'Транспорт'</t>
  </si>
  <si>
    <t>Грабли L15см</t>
  </si>
  <si>
    <t>Игрушка Весы одночашечные</t>
  </si>
  <si>
    <t>Игрушка Чайник У1015</t>
  </si>
  <si>
    <t>Игра «Набор инструментов» 14п</t>
  </si>
  <si>
    <t>Группа "Лучики" #14415, 14416</t>
  </si>
  <si>
    <t>Набор доктора в чемоданчике Happy Valley, 8 предметов, световой и звуковой эффект</t>
  </si>
  <si>
    <t>Конструктор магнитный «Сказочный замок», 90 деталей</t>
  </si>
  <si>
    <t>Игровой набор ZABIAKA «Мини касса» с аксессуарами, световые и звуковые эффекты</t>
  </si>
  <si>
    <t>Игровой набор для мальчиков «ДПС», жилет, жезл, свисток, удостоверение</t>
  </si>
  <si>
    <t>Танк (в сеточке)</t>
  </si>
  <si>
    <t>Напольная игра 'Веселый баскетбол'</t>
  </si>
  <si>
    <t>Спецтехника: Бортовая</t>
  </si>
  <si>
    <t>Вертолет 'Военный'</t>
  </si>
  <si>
    <t>Боулинг</t>
  </si>
  <si>
    <t>Мега гараж (с дорогой)</t>
  </si>
  <si>
    <t>Игра Детский кухонный набор «Мальвина» 34пр</t>
  </si>
  <si>
    <t>Игровой набор «Фрукты и овощи»</t>
  </si>
  <si>
    <t>Набор животных BONDIBON 'Ребятам о Зверятах', дикие и домашние животные, 4', 18 шт.</t>
  </si>
  <si>
    <t>Набор насекомых, BONDIBON 'Ребятам о Зверятах', 12 шт. 3', РАС, арт.2040C.</t>
  </si>
  <si>
    <t>Детский металлический конструктор с подвижными деталями «Мотоцикл»</t>
  </si>
  <si>
    <t>Детский металлический конструктор с подвижными деталями «Вертолет»</t>
  </si>
  <si>
    <t>Детский металлический конструктор с подвижными деталями «Машинка»</t>
  </si>
  <si>
    <t>Мир в картинках. Арктика и Антарктика. Наглядно-дидактическое пособие в папке</t>
  </si>
  <si>
    <t>Развивающие плакаты. Воздушный транспорт</t>
  </si>
  <si>
    <t>Развивающие плакаты. Городской транспорт</t>
  </si>
  <si>
    <t>Развивающие плакаты. Деревья и листья</t>
  </si>
  <si>
    <t>ОИДП</t>
  </si>
  <si>
    <t>Комод для игровых пособий арт. 17.1.158</t>
  </si>
  <si>
    <t>Спальный гарнитур, модель "Спальня НАСТЕНЬКА" (1610*350*720)</t>
  </si>
  <si>
    <t>Набор детской посуды «Настенька», 23 предмета</t>
  </si>
  <si>
    <t>Игровой набор 'Профессии 'Доктор' КНОПА</t>
  </si>
  <si>
    <t>Грабли веерные</t>
  </si>
  <si>
    <t>Комплект фигурных элементов Набор МЧС, Пожарная безопасность высотой 200 мм</t>
  </si>
  <si>
    <t>Стелла Ведро-кувшин малое (0,6 л.) арт.01251</t>
  </si>
  <si>
    <t>Игровой набор «Парикмахер» №4 8 п</t>
  </si>
  <si>
    <t>Группа "Почемучки" #14417, 14418</t>
  </si>
  <si>
    <t>Ноутбук IRU Tactio 16ALB 16", Intel Core i5-1235U, 16 Гб, SSD 256 Гб, Windows 11 Pro</t>
  </si>
  <si>
    <t>Гантели пластмассовые 0,45кг (2 шт.) с наполнителем</t>
  </si>
  <si>
    <t>Игра «Боулинг»</t>
  </si>
  <si>
    <t>Набор животных, фермерские птицы, BONDIBON 'Ребятам о Зверятах', 8 шт. 6', РАС, арт.2052B.</t>
  </si>
  <si>
    <t>Набор животных фермы, BONDIBON 'Ребятам о Зверятах', 11 шт. 6', РАС, арт.2068B.</t>
  </si>
  <si>
    <t>Мир в картинках. Явления природы. Наглядно-дидактическое пособие в папке</t>
  </si>
  <si>
    <t>Развивающие плакаты. Спецтранспорт</t>
  </si>
  <si>
    <t>Головоломка Архимеда А6 (ЭКОНОМ)</t>
  </si>
  <si>
    <t>1201-А592-02</t>
  </si>
  <si>
    <t>А592-02</t>
  </si>
  <si>
    <t>'Сказка люкс' детский диван Солнышко салатово-желтый</t>
  </si>
  <si>
    <t>1501-1770.2954</t>
  </si>
  <si>
    <t>1770.2954</t>
  </si>
  <si>
    <t>Обеденная группа, модель "ДАЧНЫЙ", стол + 4 табурета (стол 580*580*520; табурет 300*300*300 (4 шт.))</t>
  </si>
  <si>
    <t>2301-1635</t>
  </si>
  <si>
    <t>Парикмахер игровой №1</t>
  </si>
  <si>
    <t>Стеллаж с дверью и ящиками от набора ''Модульный набор''</t>
  </si>
  <si>
    <t>Стеллаж "Планета"</t>
  </si>
  <si>
    <t>2305-9.1.1</t>
  </si>
  <si>
    <t>А1.18.0016.0АЕФ</t>
  </si>
  <si>
    <t>Игровой комплект должен быть состоять из одного стола и не менее чем 4 табуретов. Столешница должна иметь круглую форму. Диаметр столешницы должен быть около 58 сантиметров. Высота стола предполагается 520 мм. Стол должен быть изготовлен из ЛДСП, толщиной не менее 16 мм, облицованной пленками. Цветное исполнение ЛДСП должно быть разнообразным: бук, красный, желтый, синий, зелёный. Основные детали должны быть обработаны противоударной ПВХ кромкой, толщиной не менее 0,4 мм. Столешница должна быть обработана ПВХ кромкой, толщиной не менее 2 мм. Подстолье должно представлять собой совокупность не менее чем трех фрезерованных опо Табуретов в комплекте должно быть не менее 4 и не более 5 штук. Изделие также должно быть изготовлено из ЛДСП, облицованной пленками. Цветовое решение должно быть как и у стола. Основные детали должны быть обработаны противоударной цветной ПВХ кромкой, толщиной не менее 0,5 мм. Сиденье должно быть обработано ПВХ кромкой, толщиной не менее 0,4 мм. Размер табурета должен быть около 300х300х260 мм. Сиденье предполагается  круглой формы, а подстолье - три фрезерованные опоры. Все углы должны быть скруглены. Нижние части опор должны быть оборудованы пластмассовыми наконечниками  (подпятники). Цвет ЛДСП и кромки должен быть по согласованию с заказчиком. Заказчик может выбрать исполнение в нескольких цветах. Стол принимается заказчиком в собранном виде. ЛДСП.</t>
  </si>
  <si>
    <t>Игровой набор Happy Valley «Шеф-повар» с фартуком и аксессуарами, МИКС</t>
  </si>
  <si>
    <t>Фартук «Продавец»</t>
  </si>
  <si>
    <t>Касса-терминал ZABIAKA «Играем в магазин», световые и звуковые эффекты</t>
  </si>
  <si>
    <t>'Panther', автомобиль-самосвал</t>
  </si>
  <si>
    <t>'Сталкер', автомобиль для перевозки зверей</t>
  </si>
  <si>
    <t>Автомобиль легковой (в сеточке)</t>
  </si>
  <si>
    <t>Автомобиль-джип военный патрульный 'Защитник' (KZ)</t>
  </si>
  <si>
    <t>'Гоша', автомобиль-эвакуатор (бело-синий)</t>
  </si>
  <si>
    <t>'Гоша', автомобиль-коммунальная спецмашина (бело-синяя)</t>
  </si>
  <si>
    <t>Набор формочек 'Крепость'</t>
  </si>
  <si>
    <t>Набор 'Есть поесть' КНОПА</t>
  </si>
  <si>
    <t>Игрушка Корзинка детская</t>
  </si>
  <si>
    <t>Игрушка Сумка-корзина</t>
  </si>
  <si>
    <t>Игрушка Утюг</t>
  </si>
  <si>
    <t>Игровой набор 'Выпечка', Эспрессо</t>
  </si>
  <si>
    <t>Люлька серии 'Любимая кукла' Мини, цвет Аквамарин</t>
  </si>
  <si>
    <t>Головоломка Квадраты. Уровень 3</t>
  </si>
  <si>
    <t>«Пиксели мини» - 600 деталей.</t>
  </si>
  <si>
    <t>Коляска для кукол, трёхколёсная, металлический каркас</t>
  </si>
  <si>
    <t>Пупс «Данилка» ползунки, 40 см</t>
  </si>
  <si>
    <t>Пупс «Малыш», звуковые функции, 40 см, МИКС</t>
  </si>
  <si>
    <t>Коляска для кукол Happy Valley «Милый кроха» универсальная, с корзиной</t>
  </si>
  <si>
    <t>Лопата 48 см салатовая</t>
  </si>
  <si>
    <t>Игра 'Кольцеброс' в коробке основание,5 колышков с животными,5 колец</t>
  </si>
  <si>
    <t>Грабли L 57см</t>
  </si>
  <si>
    <t>Игровой набор «Доктор» 22 предмета</t>
  </si>
  <si>
    <t>Игрушка Касса</t>
  </si>
  <si>
    <t>Пупс Бабочка</t>
  </si>
  <si>
    <t>Набор кухня настольная 'Принцесса и Единорог' 15 предметов</t>
  </si>
  <si>
    <t>'Дорожные знаки': игра развивающая для детей старше 3-х лет из фетра (игровое поле, фигурки, 16 деталей)+Путешествие по улицам города с Колобком. Игротека юного пешехода: занимательные занятия для детей 4-5 лет</t>
  </si>
  <si>
    <t>Пентамино А5 (ЭКОНОМ)</t>
  </si>
  <si>
    <t>Группа "Солнышки" #14419, 14420, 14422</t>
  </si>
  <si>
    <t>Машинка' качалка желто-белая</t>
  </si>
  <si>
    <t>Сказка люкс' детский диван Солнышко салатово-желтый</t>
  </si>
  <si>
    <t>Стул ''Классик'', регулируемый</t>
  </si>
  <si>
    <t>2302-0509</t>
  </si>
  <si>
    <t>Высота сиденья №1 220-260 мм (гр. роста 0-1), Высота сиденья №2 260-300-340 мм (гр. роста 1-2-3),Ширина (мм) 250, 290,Глубина (мм) 321, 330, 365Высота (мм) 400-440, 460-540, 526-606, Вес (кг) 2, Объем в РАЗБОРЕ (м3) 0,043605, Объем в СБОРЕ (м3) 0,04, Материал Фанера</t>
  </si>
  <si>
    <t>Арбуз' детский диван</t>
  </si>
  <si>
    <t>1501-1Д11</t>
  </si>
  <si>
    <t>В комплекте: диван 1 шт. Размеры: 128*86*60 см, Материал: ВИК (винилискожа), поролон, каркас-основа из дерева.
Описание: Игровая мягкая мебель «Арбуз» рекомендована для дошкольных учреждений. Этот комплект детской игровой мебели рассчитан на пять человек. Каркас данного комплекта детской мягкой мебели изготовлен из дерева, в качестве обивки используется винилискожа. В детский сад или другое учреждение детская игровая мягкая мебель поставляется в собранном виде. Данные для транспортировки: объем 0,75 м3., вес 30 кг., 1 место.</t>
  </si>
  <si>
    <t>Диван овальный составной детский</t>
  </si>
  <si>
    <t>1501-1Д18</t>
  </si>
  <si>
    <t>В комплекте: диван 2 шт. Размеры: 180*70*70 см., высота сиденья 35 см.
Материал: ВИК (винилискожа), поролон, каркас-основа из дерева.
Описание: Диван овальный составной – детская мягкая мебель, которая особенно востребованна в заведениях для малышей малого и среднего возраста. Эта детская игровая мебель отличается высоким качеством материалов и функциональностью. У нас представлена игровая мебель от производителя, которая, при заказе, будет доставлена по необходимому вам адресу уже в собранном состоянии. Если вам нужна качественная детская мягкая мебель по ценам производителя, диван круговой для раздевания вам наверняка понравится.
Данные для транспортировки: объем: 0,9 м3., вес 28 кг., 2 места. Цвет бирюза.</t>
  </si>
  <si>
    <t xml:space="preserve">Характеристики: Материал Фанера, Серия / Коллекция НЕГА, Цвет бежевый,Габариты (Ш х В х Г)   964 × 560 × 450 мм
</t>
  </si>
  <si>
    <t>Габаритные размеры: 440 мм x 1720 мм x 1360 мм, Характеристики товара: Используемые материалы ЛДСП 16 мм, Облицовка кромкой ПВХ 0,4-2 мм</t>
  </si>
  <si>
    <t>В комплекте: Игрушка напольная "Машинка" (качалка) - 1 шт. Размер: 120*30*50 см., Материал: ВИК (винилискожа), поролон.
Описание: Напольные игрушки рекомендуются для тренировки вестибулярного аппарата, укрепления мышц ног и спины, а также могут быть использованы для оформления интерьера и для организации ролевых игр детей. Данные для транспортировки: объем 0,18 м3., вес 4 кг.</t>
  </si>
  <si>
    <t>Размер изделия, см 108x104x44
Бренд Росигрушка
Страна-изготовитель Россия
Материал Пластмасса, Массив берёзы
Система хранения Контейнер Игротека №1 / 2 шт, Контейнер Игротека №2 / 2 шт., Контейнер Игротека №3 / 2 шт.
Комплектация крепеж, инструкция по сборке
Сборка требуется
Тарная упаковка короб картон
КТРУ 31.09.13.149-00000010</t>
  </si>
  <si>
    <t>Габаритные размеры
340 мм x 600 мм x 900 мм
Характеристики товара
Используемые материалы ЛДСП 16 мм
Облицовка кромкой ПВХ 0,4-2 мм
Цвет корпуса и фасадов крем</t>
  </si>
  <si>
    <t xml:space="preserve">
Характеристики 
Материал Фанера
Серия / Коллекция НЕГА
Цвет желтый
Габариты (Ш х В х Г)    964 × 560 × 450 мм</t>
  </si>
  <si>
    <t>Артикул
А1.18.0016.0АЕФ
Ширина
1391 мм
Глубина
324 мм
Высота
1335 мм</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</si>
</sst>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quot;р.&quot;"/>
  </numFmts>
  <fonts count="27" x14ac:knownFonts="1">
    <font>
      <sz val="11"/>
      <color theme="1"/>
      <name val="Calibri"/>
      <family val="2"/>
      <charset val="204"/>
      <scheme val="minor"/>
    </font>
    <font>
      <b/>
      <sz val="11"/>
      <color theme="1"/>
      <name val="Calibri"/>
      <family val="2"/>
      <charset val="204"/>
      <scheme val="minor"/>
    </font>
    <font>
      <b/>
      <sz val="11"/>
      <color rgb="FFFF0000"/>
      <name val="Calibri"/>
      <family val="2"/>
      <charset val="204"/>
      <scheme val="minor"/>
    </font>
    <font>
      <sz val="12"/>
      <name val="Times New Roman"/>
      <family val="1"/>
      <charset val="204"/>
    </font>
    <font>
      <b/>
      <sz val="9"/>
      <name val="Arial"/>
      <family val="2"/>
      <charset val="204"/>
    </font>
    <font>
      <u/>
      <sz val="11"/>
      <color theme="10"/>
      <name val="Calibri"/>
      <family val="2"/>
      <charset val="204"/>
      <scheme val="minor"/>
    </font>
    <font>
      <b/>
      <sz val="10"/>
      <color indexed="64"/>
      <name val="Times New Roman"/>
      <family val="1"/>
      <charset val="204"/>
    </font>
    <font>
      <sz val="10"/>
      <color indexed="64"/>
      <name val="Times New Roman"/>
      <family val="1"/>
      <charset val="204"/>
    </font>
    <font>
      <b/>
      <sz val="10"/>
      <color rgb="FF000000"/>
      <name val="Times New Roman"/>
      <family val="1"/>
      <charset val="204"/>
    </font>
    <font>
      <sz val="9"/>
      <color theme="1"/>
      <name val="Calibri"/>
      <family val="2"/>
      <charset val="204"/>
      <scheme val="minor"/>
    </font>
    <font>
      <sz val="9"/>
      <name val="Arial"/>
      <family val="2"/>
      <charset val="204"/>
    </font>
    <font>
      <sz val="7"/>
      <color rgb="FF666666"/>
      <name val="Arial"/>
      <family val="2"/>
      <charset val="204"/>
    </font>
    <font>
      <sz val="6"/>
      <color theme="1"/>
      <name val="Calibri"/>
      <family val="2"/>
      <charset val="204"/>
      <scheme val="minor"/>
    </font>
    <font>
      <sz val="6"/>
      <color theme="1"/>
      <name val="Times New Roman"/>
      <family val="1"/>
      <charset val="204"/>
    </font>
    <font>
      <b/>
      <sz val="6"/>
      <color theme="1"/>
      <name val="Times New Roman"/>
      <family val="1"/>
      <charset val="204"/>
    </font>
    <font>
      <sz val="6"/>
      <color rgb="FF666666"/>
      <name val="Arial"/>
      <family val="2"/>
      <charset val="204"/>
    </font>
    <font>
      <sz val="3"/>
      <color theme="1"/>
      <name val="Calibri"/>
      <family val="2"/>
      <charset val="204"/>
      <scheme val="minor"/>
    </font>
    <font>
      <sz val="9"/>
      <color rgb="FF666666"/>
      <name val="Arial"/>
      <family val="2"/>
      <charset val="204"/>
    </font>
    <font>
      <sz val="8"/>
      <name val="Calibri"/>
      <family val="2"/>
      <charset val="204"/>
      <scheme val="minor"/>
    </font>
    <font>
      <sz val="9"/>
      <name val="Calibri"/>
      <family val="2"/>
      <charset val="204"/>
      <scheme val="minor"/>
    </font>
    <font>
      <b/>
      <sz val="12"/>
      <name val="Times New Roman"/>
      <family val="1"/>
      <charset val="204"/>
    </font>
    <font>
      <b/>
      <sz val="9"/>
      <name val="Calibri"/>
      <family val="2"/>
      <charset val="204"/>
      <scheme val="minor"/>
    </font>
    <font>
      <b/>
      <sz val="9"/>
      <color theme="1"/>
      <name val="Calibri"/>
      <family val="2"/>
      <charset val="204"/>
      <scheme val="minor"/>
    </font>
    <font>
      <b/>
      <sz val="9"/>
      <color rgb="FF666666"/>
      <name val="Arial"/>
      <family val="2"/>
      <charset val="204"/>
    </font>
    <font>
      <sz val="9"/>
      <color rgb="FFFF0000"/>
      <name val="Arial"/>
      <family val="2"/>
      <charset val="204"/>
    </font>
    <font>
      <sz val="9"/>
      <color theme="1"/>
      <name val="Arial"/>
      <family val="2"/>
      <charset val="204"/>
    </font>
    <font>
      <sz val="6"/>
      <color theme="1"/>
      <name val="Arial"/>
      <family val="2"/>
      <charset val="204"/>
    </font>
  </fonts>
  <fills count="9">
    <fill>
      <patternFill patternType="none"/>
    </fill>
    <fill>
      <patternFill patternType="gray125"/>
    </fill>
    <fill>
      <patternFill patternType="solid">
        <fgColor theme="0" tint="-0.249977111117893"/>
        <bgColor indexed="64"/>
      </patternFill>
    </fill>
    <fill>
      <patternFill patternType="solid">
        <fgColor rgb="FFFFC000"/>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theme="6" tint="0.79998168889431442"/>
        <bgColor indexed="64"/>
      </patternFill>
    </fill>
    <fill>
      <patternFill patternType="solid">
        <fgColor theme="7"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5" fillId="0" borderId="0" applyNumberFormat="0" applyFill="0" applyBorder="0" applyAlignment="0" applyProtection="0"/>
  </cellStyleXfs>
  <cellXfs count="110">
    <xf numFmtId="0" fontId="0" fillId="0" borderId="0" xfId="0"/>
    <xf numFmtId="0" fontId="1" fillId="0" borderId="0" xfId="0" applyFont="1" applyAlignment="1">
      <alignment horizontal="center" vertical="center"/>
    </xf>
    <xf numFmtId="0" fontId="2" fillId="0" borderId="0" xfId="0" applyFont="1" applyAlignment="1">
      <alignment horizontal="right" vertical="center"/>
    </xf>
    <xf numFmtId="164" fontId="2" fillId="0" borderId="0" xfId="0" applyNumberFormat="1" applyFont="1" applyAlignment="1">
      <alignment horizontal="right" vertical="center"/>
    </xf>
    <xf numFmtId="0" fontId="3" fillId="0" borderId="1" xfId="0" applyFont="1" applyBorder="1" applyAlignment="1">
      <alignment horizontal="center" wrapText="1"/>
    </xf>
    <xf numFmtId="0" fontId="3" fillId="0" borderId="1" xfId="0" applyFont="1" applyBorder="1"/>
    <xf numFmtId="2" fontId="3" fillId="0" borderId="1" xfId="0" applyNumberFormat="1" applyFont="1" applyBorder="1"/>
    <xf numFmtId="0" fontId="1" fillId="0" borderId="0" xfId="0" applyFont="1" applyAlignment="1">
      <alignment horizontal="lef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vertical="center" wrapText="1"/>
    </xf>
    <xf numFmtId="0" fontId="7" fillId="0" borderId="1" xfId="0" applyFont="1" applyBorder="1" applyAlignment="1">
      <alignment vertical="center" wrapText="1"/>
    </xf>
    <xf numFmtId="0" fontId="3" fillId="0" borderId="3" xfId="0" applyFont="1" applyBorder="1" applyAlignment="1">
      <alignment horizontal="center" wrapText="1"/>
    </xf>
    <xf numFmtId="0" fontId="4" fillId="2"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5" fillId="5" borderId="1" xfId="1" applyFill="1" applyBorder="1" applyAlignment="1">
      <alignment vertical="center" wrapText="1"/>
    </xf>
    <xf numFmtId="0" fontId="0" fillId="0" borderId="1" xfId="0" applyBorder="1"/>
    <xf numFmtId="0" fontId="16" fillId="0" borderId="0" xfId="0" applyFont="1" applyAlignment="1">
      <alignment horizontal="center" vertical="center"/>
    </xf>
    <xf numFmtId="0" fontId="16" fillId="0" borderId="0" xfId="0" applyFont="1"/>
    <xf numFmtId="0" fontId="10" fillId="5" borderId="1" xfId="0" applyFont="1" applyFill="1" applyBorder="1" applyAlignment="1">
      <alignment vertical="center" wrapText="1"/>
    </xf>
    <xf numFmtId="0" fontId="10" fillId="5" borderId="1" xfId="0" applyFont="1" applyFill="1" applyBorder="1" applyAlignment="1">
      <alignment horizontal="right" vertical="center" wrapText="1"/>
    </xf>
    <xf numFmtId="0" fontId="11" fillId="5" borderId="1" xfId="0" applyFont="1" applyFill="1" applyBorder="1" applyAlignment="1">
      <alignment vertical="center" wrapText="1"/>
    </xf>
    <xf numFmtId="0" fontId="4" fillId="6"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3" fontId="10" fillId="5" borderId="1" xfId="0" applyNumberFormat="1" applyFont="1" applyFill="1" applyBorder="1" applyAlignment="1">
      <alignment horizontal="right" vertical="center" wrapText="1"/>
    </xf>
    <xf numFmtId="0" fontId="10" fillId="5" borderId="2" xfId="0" applyFont="1" applyFill="1" applyBorder="1" applyAlignment="1">
      <alignment vertical="center" wrapText="1"/>
    </xf>
    <xf numFmtId="0" fontId="10" fillId="3" borderId="2" xfId="0" applyFont="1" applyFill="1" applyBorder="1" applyAlignment="1">
      <alignment horizontal="center" vertical="center" wrapText="1"/>
    </xf>
    <xf numFmtId="3" fontId="10" fillId="5" borderId="2" xfId="0" applyNumberFormat="1" applyFont="1" applyFill="1" applyBorder="1" applyAlignment="1">
      <alignment horizontal="right" vertical="center" wrapText="1"/>
    </xf>
    <xf numFmtId="0" fontId="11" fillId="5" borderId="2" xfId="0" applyFont="1" applyFill="1" applyBorder="1" applyAlignment="1">
      <alignment vertical="center" wrapText="1"/>
    </xf>
    <xf numFmtId="0" fontId="5" fillId="5" borderId="2" xfId="1" applyFill="1" applyBorder="1" applyAlignment="1">
      <alignment vertical="center" wrapText="1"/>
    </xf>
    <xf numFmtId="0" fontId="13" fillId="5" borderId="1" xfId="0" applyFont="1" applyFill="1" applyBorder="1" applyAlignment="1">
      <alignment horizontal="center" vertical="center" wrapText="1"/>
    </xf>
    <xf numFmtId="0" fontId="13" fillId="5" borderId="1" xfId="0" applyFont="1" applyFill="1" applyBorder="1" applyAlignment="1">
      <alignment vertical="center" wrapText="1"/>
    </xf>
    <xf numFmtId="0" fontId="10" fillId="7" borderId="1" xfId="0" applyFont="1" applyFill="1" applyBorder="1" applyAlignment="1">
      <alignment vertical="center" wrapText="1"/>
    </xf>
    <xf numFmtId="0" fontId="10" fillId="7" borderId="1" xfId="0" applyFont="1" applyFill="1" applyBorder="1" applyAlignment="1">
      <alignment horizontal="right" vertical="center" wrapText="1"/>
    </xf>
    <xf numFmtId="3" fontId="10" fillId="7" borderId="1" xfId="0" applyNumberFormat="1" applyFont="1" applyFill="1" applyBorder="1" applyAlignment="1">
      <alignment horizontal="right" vertical="center" wrapText="1"/>
    </xf>
    <xf numFmtId="0" fontId="0" fillId="6" borderId="0" xfId="0" applyFill="1"/>
    <xf numFmtId="0" fontId="4" fillId="6" borderId="2" xfId="0" applyFont="1" applyFill="1" applyBorder="1" applyAlignment="1">
      <alignment horizontal="center" vertical="center" wrapText="1"/>
    </xf>
    <xf numFmtId="0" fontId="12" fillId="5" borderId="1" xfId="0" applyFont="1" applyFill="1" applyBorder="1"/>
    <xf numFmtId="0" fontId="10" fillId="5" borderId="2" xfId="0" applyFont="1" applyFill="1" applyBorder="1" applyAlignment="1">
      <alignment horizontal="right" vertical="center" wrapText="1"/>
    </xf>
    <xf numFmtId="0" fontId="19" fillId="6" borderId="0" xfId="0" applyFont="1" applyFill="1"/>
    <xf numFmtId="0" fontId="4" fillId="7" borderId="1" xfId="0" applyFont="1" applyFill="1" applyBorder="1" applyAlignment="1">
      <alignment horizontal="center" vertical="center" wrapText="1"/>
    </xf>
    <xf numFmtId="0" fontId="10" fillId="7" borderId="2" xfId="0" applyFont="1" applyFill="1" applyBorder="1" applyAlignment="1">
      <alignment vertical="center" wrapText="1"/>
    </xf>
    <xf numFmtId="0" fontId="4" fillId="7" borderId="2" xfId="0" applyFont="1" applyFill="1" applyBorder="1" applyAlignment="1">
      <alignment horizontal="center" vertical="center" wrapText="1"/>
    </xf>
    <xf numFmtId="3" fontId="10" fillId="7" borderId="2" xfId="0" applyNumberFormat="1" applyFont="1" applyFill="1" applyBorder="1" applyAlignment="1">
      <alignment horizontal="right" vertical="center" wrapText="1"/>
    </xf>
    <xf numFmtId="0" fontId="4" fillId="6" borderId="4"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9" fillId="6" borderId="9" xfId="0" applyFont="1" applyFill="1" applyBorder="1"/>
    <xf numFmtId="0" fontId="17" fillId="7" borderId="1" xfId="0" applyFont="1" applyFill="1" applyBorder="1" applyAlignment="1">
      <alignment vertical="center" wrapText="1"/>
    </xf>
    <xf numFmtId="0" fontId="17" fillId="7" borderId="1" xfId="0" applyFont="1" applyFill="1" applyBorder="1" applyAlignment="1">
      <alignment horizontal="right" vertical="center" wrapText="1"/>
    </xf>
    <xf numFmtId="0" fontId="10" fillId="5" borderId="7" xfId="0" applyFont="1" applyFill="1" applyBorder="1" applyAlignment="1">
      <alignment vertical="center" wrapText="1"/>
    </xf>
    <xf numFmtId="0" fontId="4" fillId="3" borderId="7" xfId="0" applyFont="1" applyFill="1" applyBorder="1" applyAlignment="1">
      <alignment horizontal="center" vertical="center" wrapText="1"/>
    </xf>
    <xf numFmtId="0" fontId="9" fillId="6" borderId="5" xfId="0" applyFont="1" applyFill="1" applyBorder="1"/>
    <xf numFmtId="0" fontId="4" fillId="3" borderId="2" xfId="0" applyFont="1" applyFill="1" applyBorder="1" applyAlignment="1">
      <alignment horizontal="center" vertical="center" wrapText="1"/>
    </xf>
    <xf numFmtId="0" fontId="4" fillId="8" borderId="1" xfId="0" applyFont="1" applyFill="1" applyBorder="1" applyAlignment="1">
      <alignment vertical="center" wrapText="1"/>
    </xf>
    <xf numFmtId="0" fontId="5" fillId="5" borderId="6" xfId="1" applyFill="1" applyBorder="1" applyAlignment="1">
      <alignment vertical="center" wrapText="1"/>
    </xf>
    <xf numFmtId="3" fontId="17" fillId="7" borderId="1" xfId="0" applyNumberFormat="1" applyFont="1" applyFill="1" applyBorder="1" applyAlignment="1">
      <alignment horizontal="right" vertical="center" wrapText="1"/>
    </xf>
    <xf numFmtId="0" fontId="4" fillId="8" borderId="1" xfId="0" applyFont="1" applyFill="1" applyBorder="1" applyAlignment="1">
      <alignment horizontal="center" vertical="center" wrapText="1"/>
    </xf>
    <xf numFmtId="3" fontId="17" fillId="7" borderId="1" xfId="0" applyNumberFormat="1" applyFont="1" applyFill="1" applyBorder="1" applyAlignment="1">
      <alignment vertical="center" wrapText="1"/>
    </xf>
    <xf numFmtId="3" fontId="10" fillId="5" borderId="1" xfId="0" applyNumberFormat="1" applyFont="1" applyFill="1" applyBorder="1" applyAlignment="1">
      <alignment vertical="center" wrapText="1"/>
    </xf>
    <xf numFmtId="3" fontId="10" fillId="7" borderId="1" xfId="0" applyNumberFormat="1" applyFont="1" applyFill="1" applyBorder="1" applyAlignment="1">
      <alignment vertical="center" wrapText="1"/>
    </xf>
    <xf numFmtId="0" fontId="4" fillId="6" borderId="1" xfId="0" applyFont="1" applyFill="1" applyBorder="1" applyAlignment="1">
      <alignment vertical="center" wrapText="1"/>
    </xf>
    <xf numFmtId="3" fontId="10" fillId="5" borderId="2" xfId="0" applyNumberFormat="1" applyFont="1" applyFill="1" applyBorder="1" applyAlignment="1">
      <alignment vertical="center" wrapText="1"/>
    </xf>
    <xf numFmtId="0" fontId="20" fillId="0" borderId="1" xfId="0" applyFont="1" applyBorder="1" applyAlignment="1">
      <alignment horizontal="center" vertical="center" wrapText="1"/>
    </xf>
    <xf numFmtId="0" fontId="1" fillId="6" borderId="0" xfId="0" applyFont="1" applyFill="1" applyAlignment="1">
      <alignment horizontal="center" vertical="center"/>
    </xf>
    <xf numFmtId="0" fontId="21" fillId="6" borderId="0" xfId="0" applyFont="1" applyFill="1" applyAlignment="1">
      <alignment horizontal="center" vertical="center"/>
    </xf>
    <xf numFmtId="0" fontId="21" fillId="6" borderId="9" xfId="0" applyFont="1" applyFill="1" applyBorder="1" applyAlignment="1">
      <alignment horizontal="center" vertical="center"/>
    </xf>
    <xf numFmtId="0" fontId="22" fillId="6" borderId="5" xfId="0" applyFont="1" applyFill="1" applyBorder="1" applyAlignment="1">
      <alignment horizontal="center" vertical="center"/>
    </xf>
    <xf numFmtId="0" fontId="23" fillId="7" borderId="1" xfId="0" applyFont="1" applyFill="1" applyBorder="1" applyAlignment="1">
      <alignment horizontal="center" vertical="center" wrapText="1"/>
    </xf>
    <xf numFmtId="0" fontId="3" fillId="6" borderId="1" xfId="0" applyFont="1" applyFill="1" applyBorder="1" applyAlignment="1">
      <alignment horizontal="center" vertical="center"/>
    </xf>
    <xf numFmtId="2" fontId="3" fillId="6" borderId="1" xfId="0" applyNumberFormat="1" applyFont="1" applyFill="1" applyBorder="1"/>
    <xf numFmtId="0" fontId="24" fillId="5" borderId="1" xfId="0" applyFont="1" applyFill="1" applyBorder="1" applyAlignment="1">
      <alignment vertical="center" wrapText="1"/>
    </xf>
    <xf numFmtId="0" fontId="24" fillId="5" borderId="1" xfId="0" quotePrefix="1" applyFont="1" applyFill="1" applyBorder="1" applyAlignment="1">
      <alignment vertical="center" wrapText="1"/>
    </xf>
    <xf numFmtId="0" fontId="24" fillId="5" borderId="2" xfId="0" applyFont="1" applyFill="1" applyBorder="1" applyAlignment="1">
      <alignment vertical="center" wrapText="1"/>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3" fontId="10" fillId="5" borderId="1" xfId="0" applyNumberFormat="1" applyFont="1" applyFill="1" applyBorder="1" applyAlignment="1">
      <alignment horizontal="right" vertical="center" wrapText="1"/>
    </xf>
    <xf numFmtId="0" fontId="10" fillId="5" borderId="1" xfId="0" applyFont="1" applyFill="1" applyBorder="1" applyAlignment="1">
      <alignment horizontal="right" vertical="center" wrapText="1"/>
    </xf>
    <xf numFmtId="0" fontId="11" fillId="5" borderId="1" xfId="0" applyFont="1" applyFill="1" applyBorder="1" applyAlignment="1">
      <alignment vertical="center" wrapText="1"/>
    </xf>
    <xf numFmtId="0" fontId="5" fillId="5" borderId="1" xfId="1" applyFill="1" applyBorder="1" applyAlignment="1">
      <alignment vertical="center" wrapText="1"/>
    </xf>
    <xf numFmtId="0" fontId="10" fillId="5" borderId="1" xfId="0" applyFont="1" applyFill="1" applyBorder="1" applyAlignment="1">
      <alignment vertical="center" wrapText="1"/>
    </xf>
    <xf numFmtId="0" fontId="10" fillId="3" borderId="1" xfId="0" applyFont="1" applyFill="1" applyBorder="1" applyAlignment="1">
      <alignment horizontal="center" vertical="center" wrapText="1"/>
    </xf>
    <xf numFmtId="3" fontId="10" fillId="5" borderId="1" xfId="0" applyNumberFormat="1" applyFont="1" applyFill="1" applyBorder="1" applyAlignment="1">
      <alignment horizontal="right" vertical="center" wrapText="1"/>
    </xf>
    <xf numFmtId="0" fontId="15" fillId="5" borderId="1" xfId="0" applyFont="1" applyFill="1" applyBorder="1" applyAlignment="1">
      <alignment vertical="center" wrapText="1"/>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3" fillId="5" borderId="1" xfId="0" applyFont="1" applyFill="1" applyBorder="1" applyAlignment="1">
      <alignment horizontal="center" vertical="center" wrapText="1"/>
    </xf>
    <xf numFmtId="0" fontId="13" fillId="5" borderId="1" xfId="0" applyFont="1" applyFill="1" applyBorder="1" applyAlignment="1">
      <alignment vertical="center" wrapText="1"/>
    </xf>
    <xf numFmtId="0" fontId="15" fillId="5" borderId="2" xfId="0" applyFont="1" applyFill="1" applyBorder="1" applyAlignment="1">
      <alignment vertical="center" wrapText="1"/>
    </xf>
    <xf numFmtId="0" fontId="24" fillId="5" borderId="1" xfId="0" applyFont="1" applyFill="1" applyBorder="1" applyAlignment="1">
      <alignment vertical="center" wrapText="1"/>
    </xf>
    <xf numFmtId="0" fontId="3" fillId="0" borderId="1" xfId="0" applyFont="1" applyBorder="1" applyAlignment="1">
      <alignment horizontal="right"/>
    </xf>
    <xf numFmtId="0" fontId="25" fillId="0" borderId="1" xfId="0" applyFont="1" applyBorder="1"/>
    <xf numFmtId="0" fontId="26" fillId="0" borderId="4" xfId="0" applyFont="1" applyBorder="1" applyAlignment="1">
      <alignment horizontal="left" vertical="top" wrapText="1"/>
    </xf>
    <xf numFmtId="0" fontId="26" fillId="0" borderId="5" xfId="0" applyFont="1" applyBorder="1" applyAlignment="1">
      <alignment horizontal="left" vertical="top" wrapText="1"/>
    </xf>
    <xf numFmtId="0" fontId="26" fillId="0" borderId="6" xfId="0" applyFont="1" applyBorder="1" applyAlignment="1">
      <alignment horizontal="left" vertical="top" wrapText="1"/>
    </xf>
    <xf numFmtId="0" fontId="5" fillId="0" borderId="1" xfId="1" applyBorder="1"/>
    <xf numFmtId="3" fontId="25" fillId="0" borderId="1" xfId="0" applyNumberFormat="1" applyFont="1" applyBorder="1"/>
    <xf numFmtId="0" fontId="24" fillId="0" borderId="1" xfId="0" applyFont="1" applyBorder="1"/>
    <xf numFmtId="0" fontId="25" fillId="3" borderId="1" xfId="0" applyFont="1" applyFill="1" applyBorder="1" applyAlignment="1">
      <alignment horizontal="center"/>
    </xf>
    <xf numFmtId="0" fontId="24" fillId="0" borderId="1" xfId="0" quotePrefix="1" applyFont="1" applyBorder="1"/>
    <xf numFmtId="0" fontId="26" fillId="0" borderId="4" xfId="0" applyFont="1" applyBorder="1" applyAlignment="1">
      <alignment horizontal="left" vertical="center" wrapText="1"/>
    </xf>
    <xf numFmtId="0" fontId="26" fillId="0" borderId="5" xfId="0" applyFont="1" applyBorder="1" applyAlignment="1">
      <alignment horizontal="left" vertical="center"/>
    </xf>
    <xf numFmtId="0" fontId="26" fillId="0" borderId="6" xfId="0" applyFont="1" applyBorder="1" applyAlignment="1">
      <alignment horizontal="left" vertical="center"/>
    </xf>
    <xf numFmtId="0" fontId="24" fillId="4" borderId="2" xfId="0" applyFont="1" applyFill="1" applyBorder="1" applyAlignment="1">
      <alignment vertical="center" wrapText="1"/>
    </xf>
    <xf numFmtId="0" fontId="10" fillId="4" borderId="2" xfId="0" applyFont="1" applyFill="1" applyBorder="1" applyAlignment="1">
      <alignment vertical="center" wrapText="1"/>
    </xf>
    <xf numFmtId="3" fontId="10" fillId="4" borderId="2" xfId="0" applyNumberFormat="1" applyFont="1" applyFill="1" applyBorder="1" applyAlignment="1">
      <alignment horizontal="right" vertical="center" wrapText="1"/>
    </xf>
    <xf numFmtId="0" fontId="15" fillId="4" borderId="2" xfId="0" applyFont="1" applyFill="1" applyBorder="1" applyAlignment="1">
      <alignment vertical="center" wrapText="1"/>
    </xf>
    <xf numFmtId="0" fontId="15" fillId="4" borderId="2" xfId="0" applyFont="1" applyFill="1" applyBorder="1" applyAlignment="1">
      <alignment vertical="center" wrapText="1"/>
    </xf>
    <xf numFmtId="0" fontId="5" fillId="4" borderId="2" xfId="1" applyFill="1" applyBorder="1" applyAlignment="1">
      <alignment vertical="center" wrapText="1"/>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oidp.ru/index.php?route=product/product&amp;product_id=4755184" TargetMode="External"/><Relationship Id="rId3" Type="http://schemas.openxmlformats.org/officeDocument/2006/relationships/hyperlink" Target="https://www.oidp.ru/index.php?route=product/product&amp;product_id=4338009" TargetMode="External"/><Relationship Id="rId7" Type="http://schemas.openxmlformats.org/officeDocument/2006/relationships/hyperlink" Target="https://www.oidp.ru/index.php?route=product/product&amp;product_id=4438083" TargetMode="External"/><Relationship Id="rId12" Type="http://schemas.openxmlformats.org/officeDocument/2006/relationships/printerSettings" Target="../printerSettings/printerSettings1.bin"/><Relationship Id="rId2" Type="http://schemas.openxmlformats.org/officeDocument/2006/relationships/hyperlink" Target="https://www.oidp.ru/index.php?route=product/product&amp;product_id=4781081" TargetMode="External"/><Relationship Id="rId1" Type="http://schemas.openxmlformats.org/officeDocument/2006/relationships/hyperlink" Target="https://www.oidp.ru/index.php?route=product/product&amp;product_id=4755183" TargetMode="External"/><Relationship Id="rId6" Type="http://schemas.openxmlformats.org/officeDocument/2006/relationships/hyperlink" Target="https://www.oidp.ru/index.php?route=product/product&amp;product_id=4661184" TargetMode="External"/><Relationship Id="rId11" Type="http://schemas.openxmlformats.org/officeDocument/2006/relationships/hyperlink" Target="https://www.oidp.ru/index.php?route=product/product&amp;product_id=4656421" TargetMode="External"/><Relationship Id="rId5" Type="http://schemas.openxmlformats.org/officeDocument/2006/relationships/hyperlink" Target="https://www.oidp.ru/index.php?route=product/product&amp;product_id=4234319" TargetMode="External"/><Relationship Id="rId10" Type="http://schemas.openxmlformats.org/officeDocument/2006/relationships/hyperlink" Target="https://www.oidp.ru/index.php?route=product/product&amp;product_id=615851" TargetMode="External"/><Relationship Id="rId4" Type="http://schemas.openxmlformats.org/officeDocument/2006/relationships/hyperlink" Target="https://www.oidp.ru/index.php?route=product/product&amp;product_id=4735693" TargetMode="External"/><Relationship Id="rId9" Type="http://schemas.openxmlformats.org/officeDocument/2006/relationships/hyperlink" Target="https://www.oidp.ru/index.php?route=product/product&amp;product_id=4323176"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tabSelected="1" topLeftCell="A4" zoomScale="80" zoomScaleNormal="80" workbookViewId="0">
      <selection activeCell="I38" sqref="I38"/>
    </sheetView>
  </sheetViews>
  <sheetFormatPr defaultRowHeight="15" x14ac:dyDescent="0.25"/>
  <cols>
    <col min="1" max="1" width="33.28515625" customWidth="1"/>
    <col min="2" max="2" width="12.140625" customWidth="1"/>
    <col min="3" max="3" width="14.28515625" customWidth="1"/>
    <col min="4" max="4" width="17.28515625" customWidth="1"/>
    <col min="5" max="5" width="6.85546875" customWidth="1"/>
    <col min="6" max="6" width="12.28515625" customWidth="1"/>
    <col min="7" max="7" width="16.7109375" customWidth="1"/>
    <col min="8" max="8" width="21.85546875" style="17" customWidth="1"/>
    <col min="9" max="9" width="30.85546875" style="17" customWidth="1"/>
    <col min="10" max="11" width="8.85546875" style="18"/>
    <col min="12" max="12" width="30.28515625" style="18" customWidth="1"/>
  </cols>
  <sheetData>
    <row r="1" spans="1:16" x14ac:dyDescent="0.25">
      <c r="A1" s="1"/>
      <c r="B1" s="1"/>
      <c r="C1" s="1"/>
      <c r="F1" s="2" t="s">
        <v>1</v>
      </c>
      <c r="G1" s="3">
        <f>SUM(G6:G64)</f>
        <v>413621</v>
      </c>
    </row>
    <row r="2" spans="1:16" x14ac:dyDescent="0.25">
      <c r="A2" s="1"/>
      <c r="B2" s="7"/>
      <c r="C2" s="7"/>
      <c r="F2" s="2" t="s">
        <v>11</v>
      </c>
      <c r="G2" s="3"/>
    </row>
    <row r="3" spans="1:16" x14ac:dyDescent="0.25">
      <c r="A3" s="1"/>
      <c r="B3" s="7"/>
      <c r="C3" s="7"/>
      <c r="F3" s="2" t="s">
        <v>35</v>
      </c>
      <c r="G3" s="3"/>
    </row>
    <row r="4" spans="1:16" x14ac:dyDescent="0.25">
      <c r="A4" s="1"/>
      <c r="B4" s="7"/>
      <c r="C4" s="7"/>
      <c r="F4" s="2" t="s">
        <v>36</v>
      </c>
      <c r="G4" s="3"/>
    </row>
    <row r="5" spans="1:16" ht="24" x14ac:dyDescent="0.25">
      <c r="A5" s="13" t="s">
        <v>9</v>
      </c>
      <c r="B5" s="13" t="s">
        <v>8</v>
      </c>
      <c r="C5" s="13" t="s">
        <v>5</v>
      </c>
      <c r="D5" s="13" t="s">
        <v>4</v>
      </c>
      <c r="E5" s="13" t="s">
        <v>10</v>
      </c>
      <c r="F5" s="13" t="s">
        <v>6</v>
      </c>
      <c r="G5" s="13" t="s">
        <v>0</v>
      </c>
      <c r="H5" s="84" t="s">
        <v>89</v>
      </c>
      <c r="I5" s="85"/>
      <c r="J5" s="85"/>
      <c r="K5" s="85"/>
      <c r="L5" s="86"/>
      <c r="M5" s="16"/>
      <c r="N5" s="16"/>
    </row>
    <row r="6" spans="1:16" ht="24" x14ac:dyDescent="0.25">
      <c r="A6" s="71" t="s">
        <v>72</v>
      </c>
      <c r="B6" s="19" t="s">
        <v>73</v>
      </c>
      <c r="C6" s="19" t="s">
        <v>74</v>
      </c>
      <c r="D6" s="19" t="s">
        <v>75</v>
      </c>
      <c r="E6" s="23">
        <v>1</v>
      </c>
      <c r="F6" s="24">
        <v>12600</v>
      </c>
      <c r="G6" s="24">
        <f t="shared" ref="G6:G7" si="0">E6*F6</f>
        <v>12600</v>
      </c>
      <c r="H6" s="83" t="s">
        <v>280</v>
      </c>
      <c r="I6" s="83"/>
      <c r="J6" s="83"/>
      <c r="K6" s="83"/>
      <c r="L6" s="83"/>
      <c r="M6" s="21" t="s">
        <v>76</v>
      </c>
      <c r="N6" s="15" t="s">
        <v>48</v>
      </c>
      <c r="P6">
        <v>310</v>
      </c>
    </row>
    <row r="7" spans="1:16" ht="24" x14ac:dyDescent="0.25">
      <c r="A7" s="73" t="s">
        <v>79</v>
      </c>
      <c r="B7" s="25" t="s">
        <v>80</v>
      </c>
      <c r="C7" s="25"/>
      <c r="D7" s="25" t="s">
        <v>81</v>
      </c>
      <c r="E7" s="26">
        <v>1</v>
      </c>
      <c r="F7" s="27">
        <v>31000</v>
      </c>
      <c r="G7" s="24">
        <f t="shared" si="0"/>
        <v>31000</v>
      </c>
      <c r="H7" s="89" t="s">
        <v>281</v>
      </c>
      <c r="I7" s="89"/>
      <c r="J7" s="89"/>
      <c r="K7" s="89"/>
      <c r="L7" s="89"/>
      <c r="M7" s="28" t="s">
        <v>76</v>
      </c>
      <c r="N7" s="29" t="s">
        <v>48</v>
      </c>
      <c r="P7">
        <v>310</v>
      </c>
    </row>
    <row r="8" spans="1:16" ht="19.5" x14ac:dyDescent="0.25">
      <c r="A8" s="90" t="s">
        <v>106</v>
      </c>
      <c r="B8" s="80" t="s">
        <v>107</v>
      </c>
      <c r="C8" s="80">
        <v>49028</v>
      </c>
      <c r="D8" s="80" t="s">
        <v>108</v>
      </c>
      <c r="E8" s="81">
        <v>1</v>
      </c>
      <c r="F8" s="82">
        <v>12510</v>
      </c>
      <c r="G8" s="82">
        <f>E8*F8</f>
        <v>12510</v>
      </c>
      <c r="H8" s="30" t="s">
        <v>42</v>
      </c>
      <c r="I8" s="30" t="s">
        <v>109</v>
      </c>
      <c r="J8" s="30" t="s">
        <v>31</v>
      </c>
      <c r="K8" s="30" t="s">
        <v>43</v>
      </c>
      <c r="L8" s="31" t="s">
        <v>58</v>
      </c>
      <c r="M8" s="37"/>
      <c r="N8" s="78" t="s">
        <v>126</v>
      </c>
      <c r="O8" s="79" t="s">
        <v>48</v>
      </c>
    </row>
    <row r="9" spans="1:16" ht="19.5" x14ac:dyDescent="0.25">
      <c r="A9" s="80"/>
      <c r="B9" s="80"/>
      <c r="C9" s="80"/>
      <c r="D9" s="80"/>
      <c r="E9" s="81"/>
      <c r="F9" s="77"/>
      <c r="G9" s="77"/>
      <c r="H9" s="30" t="s">
        <v>110</v>
      </c>
      <c r="I9" s="30" t="s">
        <v>111</v>
      </c>
      <c r="J9" s="30" t="s">
        <v>31</v>
      </c>
      <c r="K9" s="30" t="s">
        <v>43</v>
      </c>
      <c r="L9" s="31" t="s">
        <v>58</v>
      </c>
      <c r="M9" s="37"/>
      <c r="N9" s="78"/>
      <c r="O9" s="79"/>
    </row>
    <row r="10" spans="1:16" ht="19.5" x14ac:dyDescent="0.25">
      <c r="A10" s="80"/>
      <c r="B10" s="80"/>
      <c r="C10" s="80"/>
      <c r="D10" s="80"/>
      <c r="E10" s="81"/>
      <c r="F10" s="77"/>
      <c r="G10" s="77"/>
      <c r="H10" s="30" t="s">
        <v>112</v>
      </c>
      <c r="I10" s="30">
        <v>1</v>
      </c>
      <c r="J10" s="30" t="s">
        <v>20</v>
      </c>
      <c r="K10" s="30" t="s">
        <v>44</v>
      </c>
      <c r="L10" s="31" t="s">
        <v>59</v>
      </c>
      <c r="M10" s="37"/>
      <c r="N10" s="78"/>
      <c r="O10" s="79"/>
    </row>
    <row r="11" spans="1:16" ht="19.5" x14ac:dyDescent="0.25">
      <c r="A11" s="80"/>
      <c r="B11" s="80"/>
      <c r="C11" s="80"/>
      <c r="D11" s="80"/>
      <c r="E11" s="81"/>
      <c r="F11" s="77"/>
      <c r="G11" s="77"/>
      <c r="H11" s="30" t="s">
        <v>113</v>
      </c>
      <c r="I11" s="30" t="s">
        <v>114</v>
      </c>
      <c r="J11" s="30" t="s">
        <v>31</v>
      </c>
      <c r="K11" s="30" t="s">
        <v>45</v>
      </c>
      <c r="L11" s="31" t="s">
        <v>59</v>
      </c>
      <c r="M11" s="37"/>
      <c r="N11" s="78"/>
      <c r="O11" s="79"/>
    </row>
    <row r="12" spans="1:16" ht="19.5" x14ac:dyDescent="0.25">
      <c r="A12" s="80"/>
      <c r="B12" s="80"/>
      <c r="C12" s="80"/>
      <c r="D12" s="80"/>
      <c r="E12" s="81"/>
      <c r="F12" s="77"/>
      <c r="G12" s="77"/>
      <c r="H12" s="30" t="s">
        <v>46</v>
      </c>
      <c r="I12" s="30" t="s">
        <v>115</v>
      </c>
      <c r="J12" s="30" t="s">
        <v>31</v>
      </c>
      <c r="K12" s="30" t="s">
        <v>43</v>
      </c>
      <c r="L12" s="31" t="s">
        <v>60</v>
      </c>
      <c r="M12" s="37"/>
      <c r="N12" s="78"/>
      <c r="O12" s="79"/>
    </row>
    <row r="13" spans="1:16" ht="19.5" x14ac:dyDescent="0.25">
      <c r="A13" s="80"/>
      <c r="B13" s="80"/>
      <c r="C13" s="80"/>
      <c r="D13" s="80"/>
      <c r="E13" s="81"/>
      <c r="F13" s="77"/>
      <c r="G13" s="77"/>
      <c r="H13" s="30" t="s">
        <v>116</v>
      </c>
      <c r="I13" s="30">
        <v>3</v>
      </c>
      <c r="J13" s="30" t="s">
        <v>20</v>
      </c>
      <c r="K13" s="30" t="s">
        <v>117</v>
      </c>
      <c r="L13" s="31" t="s">
        <v>59</v>
      </c>
      <c r="M13" s="37"/>
      <c r="N13" s="78"/>
      <c r="O13" s="79"/>
    </row>
    <row r="14" spans="1:16" ht="44.25" x14ac:dyDescent="0.25">
      <c r="A14" s="80"/>
      <c r="B14" s="80"/>
      <c r="C14" s="80"/>
      <c r="D14" s="80"/>
      <c r="E14" s="81"/>
      <c r="F14" s="77"/>
      <c r="G14" s="77"/>
      <c r="H14" s="87" t="s">
        <v>47</v>
      </c>
      <c r="I14" s="30" t="s">
        <v>146</v>
      </c>
      <c r="J14" s="87" t="s">
        <v>31</v>
      </c>
      <c r="K14" s="87" t="s">
        <v>43</v>
      </c>
      <c r="L14" s="88" t="s">
        <v>58</v>
      </c>
      <c r="M14" s="37"/>
      <c r="N14" s="78"/>
      <c r="O14" s="79"/>
      <c r="P14">
        <v>310</v>
      </c>
    </row>
    <row r="15" spans="1:16" x14ac:dyDescent="0.25">
      <c r="A15" s="80"/>
      <c r="B15" s="80"/>
      <c r="C15" s="80"/>
      <c r="D15" s="80"/>
      <c r="E15" s="81"/>
      <c r="F15" s="77"/>
      <c r="G15" s="77"/>
      <c r="H15" s="87"/>
      <c r="I15" s="30" t="s">
        <v>118</v>
      </c>
      <c r="J15" s="87"/>
      <c r="K15" s="87"/>
      <c r="L15" s="88"/>
      <c r="M15" s="37"/>
      <c r="N15" s="78"/>
      <c r="O15" s="79"/>
    </row>
    <row r="16" spans="1:16" x14ac:dyDescent="0.25">
      <c r="A16" s="80"/>
      <c r="B16" s="80"/>
      <c r="C16" s="80"/>
      <c r="D16" s="80"/>
      <c r="E16" s="81"/>
      <c r="F16" s="77"/>
      <c r="G16" s="77"/>
      <c r="H16" s="87"/>
      <c r="I16" s="30" t="s">
        <v>119</v>
      </c>
      <c r="J16" s="87"/>
      <c r="K16" s="87"/>
      <c r="L16" s="88"/>
      <c r="M16" s="37"/>
      <c r="N16" s="78"/>
      <c r="O16" s="79"/>
    </row>
    <row r="17" spans="1:16" x14ac:dyDescent="0.25">
      <c r="A17" s="80"/>
      <c r="B17" s="80"/>
      <c r="C17" s="80"/>
      <c r="D17" s="80"/>
      <c r="E17" s="81"/>
      <c r="F17" s="77"/>
      <c r="G17" s="77"/>
      <c r="H17" s="87"/>
      <c r="I17" s="30" t="s">
        <v>120</v>
      </c>
      <c r="J17" s="87"/>
      <c r="K17" s="87"/>
      <c r="L17" s="88"/>
      <c r="M17" s="37"/>
      <c r="N17" s="78"/>
      <c r="O17" s="79"/>
    </row>
    <row r="18" spans="1:16" x14ac:dyDescent="0.25">
      <c r="A18" s="80"/>
      <c r="B18" s="80"/>
      <c r="C18" s="80"/>
      <c r="D18" s="80"/>
      <c r="E18" s="81"/>
      <c r="F18" s="77"/>
      <c r="G18" s="77"/>
      <c r="H18" s="87"/>
      <c r="I18" s="30" t="s">
        <v>121</v>
      </c>
      <c r="J18" s="87"/>
      <c r="K18" s="87"/>
      <c r="L18" s="88"/>
      <c r="M18" s="37"/>
      <c r="N18" s="78"/>
      <c r="O18" s="79"/>
    </row>
    <row r="19" spans="1:16" x14ac:dyDescent="0.25">
      <c r="A19" s="80"/>
      <c r="B19" s="80"/>
      <c r="C19" s="80"/>
      <c r="D19" s="80"/>
      <c r="E19" s="81"/>
      <c r="F19" s="77"/>
      <c r="G19" s="77"/>
      <c r="H19" s="87"/>
      <c r="I19" s="30" t="s">
        <v>122</v>
      </c>
      <c r="J19" s="87"/>
      <c r="K19" s="87"/>
      <c r="L19" s="88"/>
      <c r="M19" s="37"/>
      <c r="N19" s="78"/>
      <c r="O19" s="79"/>
    </row>
    <row r="20" spans="1:16" x14ac:dyDescent="0.25">
      <c r="A20" s="80"/>
      <c r="B20" s="80"/>
      <c r="C20" s="80"/>
      <c r="D20" s="80"/>
      <c r="E20" s="81"/>
      <c r="F20" s="77"/>
      <c r="G20" s="77"/>
      <c r="H20" s="87"/>
      <c r="I20" s="30" t="s">
        <v>123</v>
      </c>
      <c r="J20" s="87"/>
      <c r="K20" s="87"/>
      <c r="L20" s="88"/>
      <c r="M20" s="37"/>
      <c r="N20" s="78"/>
      <c r="O20" s="79"/>
    </row>
    <row r="21" spans="1:16" x14ac:dyDescent="0.25">
      <c r="A21" s="80"/>
      <c r="B21" s="80"/>
      <c r="C21" s="80"/>
      <c r="D21" s="80"/>
      <c r="E21" s="81"/>
      <c r="F21" s="77"/>
      <c r="G21" s="77"/>
      <c r="H21" s="87"/>
      <c r="I21" s="30" t="s">
        <v>124</v>
      </c>
      <c r="J21" s="87"/>
      <c r="K21" s="87"/>
      <c r="L21" s="88"/>
      <c r="M21" s="37"/>
      <c r="N21" s="78"/>
      <c r="O21" s="79"/>
    </row>
    <row r="22" spans="1:16" ht="24.75" x14ac:dyDescent="0.25">
      <c r="A22" s="80"/>
      <c r="B22" s="80"/>
      <c r="C22" s="80"/>
      <c r="D22" s="80"/>
      <c r="E22" s="81"/>
      <c r="F22" s="77"/>
      <c r="G22" s="77"/>
      <c r="H22" s="87"/>
      <c r="I22" s="30" t="s">
        <v>149</v>
      </c>
      <c r="J22" s="87"/>
      <c r="K22" s="87"/>
      <c r="L22" s="88"/>
      <c r="M22" s="37"/>
      <c r="N22" s="78"/>
      <c r="O22" s="79"/>
    </row>
    <row r="23" spans="1:16" x14ac:dyDescent="0.25">
      <c r="A23" s="80"/>
      <c r="B23" s="80"/>
      <c r="C23" s="80"/>
      <c r="D23" s="80"/>
      <c r="E23" s="81"/>
      <c r="F23" s="77"/>
      <c r="G23" s="77"/>
      <c r="H23" s="87"/>
      <c r="I23" s="30" t="s">
        <v>125</v>
      </c>
      <c r="J23" s="87"/>
      <c r="K23" s="87"/>
      <c r="L23" s="88"/>
      <c r="M23" s="37"/>
      <c r="N23" s="78"/>
      <c r="O23" s="79"/>
    </row>
    <row r="24" spans="1:16" ht="24" x14ac:dyDescent="0.25">
      <c r="A24" s="72" t="s">
        <v>269</v>
      </c>
      <c r="B24" s="19" t="s">
        <v>134</v>
      </c>
      <c r="C24" s="19" t="s">
        <v>135</v>
      </c>
      <c r="D24" s="19" t="s">
        <v>78</v>
      </c>
      <c r="E24" s="23">
        <v>1</v>
      </c>
      <c r="F24" s="24">
        <v>7969</v>
      </c>
      <c r="G24" s="24">
        <f t="shared" ref="G24" si="1">E24*F24</f>
        <v>7969</v>
      </c>
      <c r="H24" s="83" t="s">
        <v>282</v>
      </c>
      <c r="I24" s="83"/>
      <c r="J24" s="83"/>
      <c r="K24" s="83"/>
      <c r="L24" s="83"/>
      <c r="M24" s="83"/>
      <c r="N24" s="21">
        <v>0</v>
      </c>
      <c r="O24" s="15" t="s">
        <v>48</v>
      </c>
      <c r="P24">
        <v>310</v>
      </c>
    </row>
    <row r="25" spans="1:16" ht="82.15" customHeight="1" x14ac:dyDescent="0.25">
      <c r="A25" s="71" t="s">
        <v>159</v>
      </c>
      <c r="B25" s="19" t="s">
        <v>160</v>
      </c>
      <c r="C25" s="19" t="s">
        <v>161</v>
      </c>
      <c r="D25" s="19" t="s">
        <v>137</v>
      </c>
      <c r="E25" s="46">
        <v>1</v>
      </c>
      <c r="F25" s="24">
        <v>5824</v>
      </c>
      <c r="G25" s="24">
        <v>5824</v>
      </c>
      <c r="H25" s="83" t="s">
        <v>162</v>
      </c>
      <c r="I25" s="83"/>
      <c r="J25" s="83"/>
      <c r="K25" s="83"/>
      <c r="L25" s="83"/>
      <c r="M25" s="21" t="s">
        <v>163</v>
      </c>
      <c r="N25" s="15" t="s">
        <v>48</v>
      </c>
      <c r="P25">
        <v>310</v>
      </c>
    </row>
    <row r="26" spans="1:16" ht="89.25" customHeight="1" x14ac:dyDescent="0.25">
      <c r="A26" s="104" t="s">
        <v>85</v>
      </c>
      <c r="B26" s="105" t="s">
        <v>86</v>
      </c>
      <c r="C26" s="105">
        <v>8528</v>
      </c>
      <c r="D26" s="105" t="s">
        <v>87</v>
      </c>
      <c r="E26" s="53">
        <v>1</v>
      </c>
      <c r="F26" s="106">
        <v>31078</v>
      </c>
      <c r="G26" s="106">
        <f>E26*F26</f>
        <v>31078</v>
      </c>
      <c r="H26" s="107" t="s">
        <v>283</v>
      </c>
      <c r="I26" s="107"/>
      <c r="J26" s="107"/>
      <c r="K26" s="107"/>
      <c r="L26" s="107"/>
      <c r="M26" s="108" t="s">
        <v>88</v>
      </c>
      <c r="N26" s="109" t="s">
        <v>48</v>
      </c>
      <c r="P26">
        <v>310</v>
      </c>
    </row>
    <row r="27" spans="1:16" ht="67.5" customHeight="1" x14ac:dyDescent="0.25">
      <c r="A27" s="104" t="s">
        <v>171</v>
      </c>
      <c r="B27" s="105" t="s">
        <v>172</v>
      </c>
      <c r="C27" s="105"/>
      <c r="D27" s="105" t="s">
        <v>81</v>
      </c>
      <c r="E27" s="75">
        <v>1</v>
      </c>
      <c r="F27" s="106">
        <v>6880</v>
      </c>
      <c r="G27" s="106">
        <f>E27*F27</f>
        <v>6880</v>
      </c>
      <c r="H27" s="107" t="s">
        <v>284</v>
      </c>
      <c r="I27" s="107"/>
      <c r="J27" s="107"/>
      <c r="K27" s="107"/>
      <c r="L27" s="107"/>
      <c r="M27" s="28" t="s">
        <v>76</v>
      </c>
      <c r="N27" s="29" t="s">
        <v>48</v>
      </c>
      <c r="P27">
        <v>310</v>
      </c>
    </row>
    <row r="28" spans="1:16" ht="57" customHeight="1" x14ac:dyDescent="0.25">
      <c r="A28" s="71" t="s">
        <v>72</v>
      </c>
      <c r="B28" s="19" t="s">
        <v>224</v>
      </c>
      <c r="C28" s="19" t="s">
        <v>225</v>
      </c>
      <c r="D28" s="19" t="s">
        <v>75</v>
      </c>
      <c r="E28" s="74">
        <v>1</v>
      </c>
      <c r="F28" s="24">
        <v>12600</v>
      </c>
      <c r="G28" s="76">
        <f t="shared" ref="G28:G29" si="2">E28*F28</f>
        <v>12600</v>
      </c>
      <c r="H28" s="83" t="s">
        <v>285</v>
      </c>
      <c r="I28" s="83"/>
      <c r="J28" s="83"/>
      <c r="K28" s="83"/>
      <c r="L28" s="83"/>
      <c r="M28" s="83"/>
      <c r="N28" s="21" t="s">
        <v>76</v>
      </c>
      <c r="O28" s="15" t="s">
        <v>48</v>
      </c>
      <c r="P28">
        <v>310</v>
      </c>
    </row>
    <row r="29" spans="1:16" ht="24" x14ac:dyDescent="0.25">
      <c r="A29" s="72" t="s">
        <v>270</v>
      </c>
      <c r="B29" s="19" t="s">
        <v>227</v>
      </c>
      <c r="C29" s="19" t="s">
        <v>228</v>
      </c>
      <c r="D29" s="19" t="s">
        <v>78</v>
      </c>
      <c r="E29" s="23">
        <v>1</v>
      </c>
      <c r="F29" s="24">
        <v>20774</v>
      </c>
      <c r="G29" s="76">
        <f t="shared" si="2"/>
        <v>20774</v>
      </c>
      <c r="H29" s="83"/>
      <c r="I29" s="83"/>
      <c r="J29" s="83"/>
      <c r="K29" s="83"/>
      <c r="L29" s="83"/>
      <c r="M29" s="83"/>
      <c r="N29" s="21" t="s">
        <v>132</v>
      </c>
      <c r="O29" s="15" t="s">
        <v>48</v>
      </c>
      <c r="P29">
        <v>310</v>
      </c>
    </row>
    <row r="30" spans="1:16" ht="76.150000000000006" customHeight="1" x14ac:dyDescent="0.25">
      <c r="A30" s="71" t="s">
        <v>229</v>
      </c>
      <c r="B30" s="19" t="s">
        <v>230</v>
      </c>
      <c r="C30" s="19"/>
      <c r="D30" s="19" t="s">
        <v>81</v>
      </c>
      <c r="E30" s="23">
        <v>1</v>
      </c>
      <c r="F30" s="24">
        <v>7524</v>
      </c>
      <c r="G30" s="24">
        <f>E30*F30</f>
        <v>7524</v>
      </c>
      <c r="H30" s="83" t="s">
        <v>236</v>
      </c>
      <c r="I30" s="83"/>
      <c r="J30" s="83"/>
      <c r="K30" s="83"/>
      <c r="L30" s="83"/>
      <c r="M30" s="83"/>
      <c r="N30" s="21" t="s">
        <v>138</v>
      </c>
      <c r="O30" s="15" t="s">
        <v>48</v>
      </c>
      <c r="P30">
        <v>310</v>
      </c>
    </row>
    <row r="31" spans="1:16" ht="24" x14ac:dyDescent="0.25">
      <c r="A31" s="71" t="s">
        <v>233</v>
      </c>
      <c r="B31" s="19" t="s">
        <v>234</v>
      </c>
      <c r="C31" s="19" t="s">
        <v>235</v>
      </c>
      <c r="D31" s="19" t="s">
        <v>206</v>
      </c>
      <c r="E31" s="23">
        <v>1</v>
      </c>
      <c r="F31" s="24">
        <v>30591</v>
      </c>
      <c r="G31" s="24">
        <f>E31*F31</f>
        <v>30591</v>
      </c>
      <c r="H31" s="83" t="s">
        <v>286</v>
      </c>
      <c r="I31" s="83"/>
      <c r="J31" s="83"/>
      <c r="K31" s="83"/>
      <c r="L31" s="83"/>
      <c r="M31" s="83"/>
      <c r="N31" s="21" t="s">
        <v>76</v>
      </c>
      <c r="O31" s="55" t="s">
        <v>48</v>
      </c>
      <c r="P31">
        <v>310</v>
      </c>
    </row>
    <row r="32" spans="1:16" ht="19.5" customHeight="1" x14ac:dyDescent="0.25">
      <c r="A32" s="98" t="s">
        <v>271</v>
      </c>
      <c r="B32" s="92" t="s">
        <v>272</v>
      </c>
      <c r="C32" s="92"/>
      <c r="D32" s="92"/>
      <c r="E32" s="99">
        <v>20</v>
      </c>
      <c r="F32" s="97">
        <v>3941</v>
      </c>
      <c r="G32" s="97">
        <v>78820</v>
      </c>
      <c r="H32" s="93" t="s">
        <v>273</v>
      </c>
      <c r="I32" s="94"/>
      <c r="J32" s="94"/>
      <c r="K32" s="94"/>
      <c r="L32" s="94"/>
      <c r="M32" s="95"/>
      <c r="N32" s="16"/>
      <c r="O32" s="96"/>
    </row>
    <row r="33" spans="1:15" ht="41.25" customHeight="1" x14ac:dyDescent="0.25">
      <c r="A33" s="100" t="s">
        <v>274</v>
      </c>
      <c r="B33" s="92" t="s">
        <v>275</v>
      </c>
      <c r="C33" s="92"/>
      <c r="D33" s="92"/>
      <c r="E33" s="99">
        <v>1</v>
      </c>
      <c r="F33" s="97">
        <v>18675</v>
      </c>
      <c r="G33" s="97">
        <v>18675</v>
      </c>
      <c r="H33" s="101" t="s">
        <v>276</v>
      </c>
      <c r="I33" s="102"/>
      <c r="J33" s="102"/>
      <c r="K33" s="102"/>
      <c r="L33" s="102"/>
      <c r="M33" s="103"/>
      <c r="N33" s="16"/>
      <c r="O33" s="16"/>
    </row>
    <row r="34" spans="1:15" ht="56.25" customHeight="1" x14ac:dyDescent="0.25">
      <c r="A34" s="98" t="s">
        <v>277</v>
      </c>
      <c r="B34" s="92" t="s">
        <v>278</v>
      </c>
      <c r="C34" s="92"/>
      <c r="D34" s="92"/>
      <c r="E34" s="99">
        <v>6</v>
      </c>
      <c r="F34" s="97">
        <v>22796</v>
      </c>
      <c r="G34" s="97">
        <v>136776</v>
      </c>
      <c r="H34" s="101" t="s">
        <v>279</v>
      </c>
      <c r="I34" s="102"/>
      <c r="J34" s="102"/>
      <c r="K34" s="102"/>
      <c r="L34" s="102"/>
      <c r="M34" s="103"/>
      <c r="N34" s="92"/>
      <c r="O34" s="92"/>
    </row>
  </sheetData>
  <autoFilter ref="A5:P34">
    <filterColumn colId="7" showButton="0"/>
    <filterColumn colId="8" showButton="0"/>
    <filterColumn colId="9" showButton="0"/>
    <filterColumn colId="10" showButton="0"/>
  </autoFilter>
  <mergeCells count="27">
    <mergeCell ref="H32:M32"/>
    <mergeCell ref="H33:M33"/>
    <mergeCell ref="H34:M34"/>
    <mergeCell ref="H31:M31"/>
    <mergeCell ref="H30:M30"/>
    <mergeCell ref="H28:M28"/>
    <mergeCell ref="H29:M29"/>
    <mergeCell ref="H27:L27"/>
    <mergeCell ref="H25:L25"/>
    <mergeCell ref="H26:L26"/>
    <mergeCell ref="H24:M24"/>
    <mergeCell ref="N8:N23"/>
    <mergeCell ref="O8:O23"/>
    <mergeCell ref="A8:A23"/>
    <mergeCell ref="B8:B23"/>
    <mergeCell ref="C8:C23"/>
    <mergeCell ref="D8:D23"/>
    <mergeCell ref="E8:E23"/>
    <mergeCell ref="F8:F23"/>
    <mergeCell ref="G8:G23"/>
    <mergeCell ref="H5:L5"/>
    <mergeCell ref="H14:H23"/>
    <mergeCell ref="J14:J23"/>
    <mergeCell ref="K14:K23"/>
    <mergeCell ref="L14:L23"/>
    <mergeCell ref="H6:L6"/>
    <mergeCell ref="H7:L7"/>
  </mergeCells>
  <phoneticPr fontId="18" type="noConversion"/>
  <hyperlinks>
    <hyperlink ref="N6" r:id="rId1" display="https://www.oidp.ru/index.php?route=product/product&amp;product_id=4755183"/>
    <hyperlink ref="N7" r:id="rId2" display="https://www.oidp.ru/index.php?route=product/product&amp;product_id=4781081"/>
    <hyperlink ref="O8" r:id="rId3" display="https://www.oidp.ru/index.php?route=product/product&amp;product_id=4338009"/>
    <hyperlink ref="O24" r:id="rId4" display="https://www.oidp.ru/index.php?route=product/product&amp;product_id=4735693"/>
    <hyperlink ref="N25" r:id="rId5" display="https://www.oidp.ru/index.php?route=product/product&amp;product_id=4234319"/>
    <hyperlink ref="N26" r:id="rId6" display="https://www.oidp.ru/index.php?route=product/product&amp;product_id=4661184"/>
    <hyperlink ref="N27" r:id="rId7" display="https://www.oidp.ru/index.php?route=product/product&amp;product_id=4438083"/>
    <hyperlink ref="O28" r:id="rId8" display="https://www.oidp.ru/index.php?route=product/product&amp;product_id=4755184"/>
    <hyperlink ref="O29" r:id="rId9" display="https://www.oidp.ru/index.php?route=product/product&amp;product_id=4323176"/>
    <hyperlink ref="O30" r:id="rId10" display="https://www.oidp.ru/index.php?route=product/product&amp;product_id=615851"/>
    <hyperlink ref="O31" r:id="rId11" display="https://www.oidp.ru/index.php?route=product/product&amp;product_id=4656421"/>
  </hyperlinks>
  <pageMargins left="0.7" right="0.7" top="0.75" bottom="0.75" header="0.3" footer="0.3"/>
  <pageSetup paperSize="9"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206"/>
  <sheetViews>
    <sheetView topLeftCell="A2" workbookViewId="0">
      <selection activeCell="A2" sqref="A2:A204"/>
    </sheetView>
  </sheetViews>
  <sheetFormatPr defaultRowHeight="15" x14ac:dyDescent="0.25"/>
  <cols>
    <col min="2" max="2" width="53.7109375" customWidth="1"/>
    <col min="3" max="3" width="8.85546875" style="1"/>
    <col min="5" max="5" width="13.7109375" customWidth="1"/>
    <col min="6" max="6" width="16.28515625" customWidth="1"/>
    <col min="7" max="7" width="12.85546875" customWidth="1"/>
    <col min="10" max="10" width="9.42578125" bestFit="1" customWidth="1"/>
  </cols>
  <sheetData>
    <row r="1" spans="1:7" ht="47.25" x14ac:dyDescent="0.25">
      <c r="A1" s="4" t="s">
        <v>2</v>
      </c>
      <c r="B1" s="4" t="s">
        <v>9</v>
      </c>
      <c r="C1" s="63" t="s">
        <v>3</v>
      </c>
      <c r="D1" s="4" t="s">
        <v>7</v>
      </c>
      <c r="E1" s="4" t="s">
        <v>39</v>
      </c>
      <c r="F1" s="4" t="s">
        <v>40</v>
      </c>
      <c r="G1" s="12" t="s">
        <v>37</v>
      </c>
    </row>
    <row r="2" spans="1:7" ht="15.75" x14ac:dyDescent="0.25">
      <c r="A2" s="5">
        <v>1</v>
      </c>
      <c r="B2" s="22" t="s">
        <v>90</v>
      </c>
      <c r="C2" s="22"/>
      <c r="D2" s="69" t="s">
        <v>21</v>
      </c>
      <c r="E2" s="61"/>
      <c r="F2" s="70">
        <f>E2*C2</f>
        <v>0</v>
      </c>
      <c r="G2" s="70">
        <f>F2*5/105</f>
        <v>0</v>
      </c>
    </row>
    <row r="3" spans="1:7" ht="15.75" x14ac:dyDescent="0.25">
      <c r="A3" s="5">
        <v>2</v>
      </c>
      <c r="B3" s="19" t="s">
        <v>41</v>
      </c>
      <c r="C3" s="46">
        <v>1</v>
      </c>
      <c r="D3" s="14" t="s">
        <v>21</v>
      </c>
      <c r="E3" s="19">
        <v>894</v>
      </c>
      <c r="F3" s="6">
        <f t="shared" ref="F3:F7" si="0">E3*C3</f>
        <v>894</v>
      </c>
      <c r="G3" s="6">
        <f t="shared" ref="G3:G7" si="1">F3*5/105</f>
        <v>42.571428571428569</v>
      </c>
    </row>
    <row r="4" spans="1:7" ht="15.75" x14ac:dyDescent="0.25">
      <c r="A4" s="5">
        <v>3</v>
      </c>
      <c r="B4" s="19" t="s">
        <v>49</v>
      </c>
      <c r="C4" s="46">
        <v>1</v>
      </c>
      <c r="D4" s="14" t="s">
        <v>21</v>
      </c>
      <c r="E4" s="59">
        <v>1358</v>
      </c>
      <c r="F4" s="6">
        <f t="shared" si="0"/>
        <v>1358</v>
      </c>
      <c r="G4" s="6">
        <f t="shared" si="1"/>
        <v>64.666666666666671</v>
      </c>
    </row>
    <row r="5" spans="1:7" ht="15.75" x14ac:dyDescent="0.25">
      <c r="A5" s="5">
        <v>4</v>
      </c>
      <c r="B5" s="19" t="s">
        <v>50</v>
      </c>
      <c r="C5" s="46">
        <v>1</v>
      </c>
      <c r="D5" s="14" t="s">
        <v>21</v>
      </c>
      <c r="E5" s="59">
        <v>2519</v>
      </c>
      <c r="F5" s="6">
        <f t="shared" si="0"/>
        <v>2519</v>
      </c>
      <c r="G5" s="6">
        <f t="shared" si="1"/>
        <v>119.95238095238095</v>
      </c>
    </row>
    <row r="6" spans="1:7" ht="15.75" x14ac:dyDescent="0.25">
      <c r="A6" s="5">
        <v>5</v>
      </c>
      <c r="B6" s="19" t="s">
        <v>51</v>
      </c>
      <c r="C6" s="46">
        <v>1</v>
      </c>
      <c r="D6" s="14" t="s">
        <v>21</v>
      </c>
      <c r="E6" s="59">
        <v>1369</v>
      </c>
      <c r="F6" s="6">
        <f t="shared" si="0"/>
        <v>1369</v>
      </c>
      <c r="G6" s="6">
        <f t="shared" si="1"/>
        <v>65.19047619047619</v>
      </c>
    </row>
    <row r="7" spans="1:7" ht="15.75" x14ac:dyDescent="0.25">
      <c r="A7" s="5">
        <v>6</v>
      </c>
      <c r="B7" s="19" t="s">
        <v>52</v>
      </c>
      <c r="C7" s="46">
        <v>1</v>
      </c>
      <c r="D7" s="14" t="s">
        <v>21</v>
      </c>
      <c r="E7" s="59">
        <v>1309</v>
      </c>
      <c r="F7" s="6">
        <f t="shared" si="0"/>
        <v>1309</v>
      </c>
      <c r="G7" s="6">
        <f t="shared" si="1"/>
        <v>62.333333333333336</v>
      </c>
    </row>
    <row r="8" spans="1:7" ht="15.75" x14ac:dyDescent="0.25">
      <c r="A8" s="5">
        <v>7</v>
      </c>
      <c r="B8" s="19" t="s">
        <v>53</v>
      </c>
      <c r="C8" s="46">
        <v>1</v>
      </c>
      <c r="D8" s="14" t="s">
        <v>21</v>
      </c>
      <c r="E8" s="59">
        <v>1597</v>
      </c>
      <c r="F8" s="6">
        <f t="shared" ref="F8:F21" si="2">E8*C8</f>
        <v>1597</v>
      </c>
      <c r="G8" s="6">
        <f t="shared" ref="G8:G21" si="3">F8*5/105</f>
        <v>76.047619047619051</v>
      </c>
    </row>
    <row r="9" spans="1:7" ht="15.75" x14ac:dyDescent="0.25">
      <c r="A9" s="5">
        <v>8</v>
      </c>
      <c r="B9" s="19" t="s">
        <v>54</v>
      </c>
      <c r="C9" s="46">
        <v>1</v>
      </c>
      <c r="D9" s="14" t="s">
        <v>21</v>
      </c>
      <c r="E9" s="24">
        <v>1346</v>
      </c>
      <c r="F9" s="6">
        <f t="shared" si="2"/>
        <v>1346</v>
      </c>
      <c r="G9" s="6">
        <f t="shared" si="3"/>
        <v>64.095238095238102</v>
      </c>
    </row>
    <row r="10" spans="1:7" ht="15.75" x14ac:dyDescent="0.25">
      <c r="A10" s="5">
        <v>9</v>
      </c>
      <c r="B10" s="19" t="s">
        <v>55</v>
      </c>
      <c r="C10" s="46">
        <v>1</v>
      </c>
      <c r="D10" s="14" t="s">
        <v>21</v>
      </c>
      <c r="E10" s="24">
        <v>1421</v>
      </c>
      <c r="F10" s="6">
        <f t="shared" si="2"/>
        <v>1421</v>
      </c>
      <c r="G10" s="6">
        <f t="shared" si="3"/>
        <v>67.666666666666671</v>
      </c>
    </row>
    <row r="11" spans="1:7" ht="15.75" x14ac:dyDescent="0.25">
      <c r="A11" s="5">
        <v>10</v>
      </c>
      <c r="B11" s="19" t="s">
        <v>56</v>
      </c>
      <c r="C11" s="46">
        <v>1</v>
      </c>
      <c r="D11" s="14" t="s">
        <v>21</v>
      </c>
      <c r="E11" s="24">
        <v>1637</v>
      </c>
      <c r="F11" s="6">
        <f t="shared" si="2"/>
        <v>1637</v>
      </c>
      <c r="G11" s="6">
        <f t="shared" si="3"/>
        <v>77.952380952380949</v>
      </c>
    </row>
    <row r="12" spans="1:7" ht="15.75" x14ac:dyDescent="0.25">
      <c r="A12" s="5">
        <v>11</v>
      </c>
      <c r="B12" s="25" t="s">
        <v>57</v>
      </c>
      <c r="C12" s="53">
        <v>1</v>
      </c>
      <c r="D12" s="14" t="s">
        <v>21</v>
      </c>
      <c r="E12" s="62">
        <v>19858</v>
      </c>
      <c r="F12" s="6">
        <f t="shared" si="2"/>
        <v>19858</v>
      </c>
      <c r="G12" s="6">
        <f t="shared" si="3"/>
        <v>945.61904761904759</v>
      </c>
    </row>
    <row r="13" spans="1:7" ht="15.75" x14ac:dyDescent="0.25">
      <c r="A13" s="5">
        <v>12</v>
      </c>
      <c r="B13" s="19" t="s">
        <v>61</v>
      </c>
      <c r="C13" s="46">
        <v>1</v>
      </c>
      <c r="D13" s="14" t="s">
        <v>21</v>
      </c>
      <c r="E13" s="59">
        <v>3292</v>
      </c>
      <c r="F13" s="6">
        <f t="shared" si="2"/>
        <v>3292</v>
      </c>
      <c r="G13" s="6">
        <f t="shared" si="3"/>
        <v>156.76190476190476</v>
      </c>
    </row>
    <row r="14" spans="1:7" ht="15.75" x14ac:dyDescent="0.25">
      <c r="A14" s="5">
        <v>13</v>
      </c>
      <c r="B14" s="19" t="s">
        <v>62</v>
      </c>
      <c r="C14" s="46">
        <v>1</v>
      </c>
      <c r="D14" s="14" t="s">
        <v>21</v>
      </c>
      <c r="E14" s="59">
        <v>1419</v>
      </c>
      <c r="F14" s="6">
        <f t="shared" si="2"/>
        <v>1419</v>
      </c>
      <c r="G14" s="6">
        <f t="shared" si="3"/>
        <v>67.571428571428569</v>
      </c>
    </row>
    <row r="15" spans="1:7" ht="15.75" x14ac:dyDescent="0.25">
      <c r="A15" s="5">
        <v>14</v>
      </c>
      <c r="B15" s="19" t="s">
        <v>63</v>
      </c>
      <c r="C15" s="46">
        <v>1</v>
      </c>
      <c r="D15" s="14" t="s">
        <v>21</v>
      </c>
      <c r="E15" s="24">
        <v>1307</v>
      </c>
      <c r="F15" s="6">
        <f t="shared" si="2"/>
        <v>1307</v>
      </c>
      <c r="G15" s="6">
        <f t="shared" si="3"/>
        <v>62.238095238095241</v>
      </c>
    </row>
    <row r="16" spans="1:7" ht="15.75" x14ac:dyDescent="0.25">
      <c r="A16" s="5">
        <v>15</v>
      </c>
      <c r="B16" s="19" t="s">
        <v>64</v>
      </c>
      <c r="C16" s="46">
        <v>1</v>
      </c>
      <c r="D16" s="14" t="s">
        <v>21</v>
      </c>
      <c r="E16" s="19">
        <v>525</v>
      </c>
      <c r="F16" s="6">
        <f t="shared" si="2"/>
        <v>525</v>
      </c>
      <c r="G16" s="6">
        <f t="shared" si="3"/>
        <v>25</v>
      </c>
    </row>
    <row r="17" spans="1:7" ht="15.75" x14ac:dyDescent="0.25">
      <c r="A17" s="5">
        <v>16</v>
      </c>
      <c r="B17" s="19" t="s">
        <v>65</v>
      </c>
      <c r="C17" s="46">
        <v>1</v>
      </c>
      <c r="D17" s="14" t="s">
        <v>21</v>
      </c>
      <c r="E17" s="19">
        <v>650</v>
      </c>
      <c r="F17" s="6">
        <f t="shared" si="2"/>
        <v>650</v>
      </c>
      <c r="G17" s="6">
        <f t="shared" si="3"/>
        <v>30.952380952380953</v>
      </c>
    </row>
    <row r="18" spans="1:7" ht="15.75" x14ac:dyDescent="0.25">
      <c r="A18" s="5">
        <v>17</v>
      </c>
      <c r="B18" s="19" t="s">
        <v>66</v>
      </c>
      <c r="C18" s="46">
        <v>5</v>
      </c>
      <c r="D18" s="14" t="s">
        <v>21</v>
      </c>
      <c r="E18" s="20">
        <v>100</v>
      </c>
      <c r="F18" s="6">
        <f t="shared" si="2"/>
        <v>500</v>
      </c>
      <c r="G18" s="6">
        <f t="shared" si="3"/>
        <v>23.80952380952381</v>
      </c>
    </row>
    <row r="19" spans="1:7" ht="15.75" x14ac:dyDescent="0.25">
      <c r="A19" s="5">
        <v>18</v>
      </c>
      <c r="B19" s="19" t="s">
        <v>67</v>
      </c>
      <c r="C19" s="46">
        <v>3</v>
      </c>
      <c r="D19" s="14" t="s">
        <v>21</v>
      </c>
      <c r="E19" s="19">
        <v>251</v>
      </c>
      <c r="F19" s="6">
        <f t="shared" si="2"/>
        <v>753</v>
      </c>
      <c r="G19" s="6">
        <f t="shared" si="3"/>
        <v>35.857142857142854</v>
      </c>
    </row>
    <row r="20" spans="1:7" ht="14.45" customHeight="1" x14ac:dyDescent="0.25">
      <c r="A20" s="5">
        <v>19</v>
      </c>
      <c r="B20" s="19" t="s">
        <v>82</v>
      </c>
      <c r="C20" s="46">
        <v>1</v>
      </c>
      <c r="D20" s="14" t="s">
        <v>21</v>
      </c>
      <c r="E20" s="19">
        <v>377</v>
      </c>
      <c r="F20" s="6">
        <f t="shared" si="2"/>
        <v>377</v>
      </c>
      <c r="G20" s="6">
        <f t="shared" si="3"/>
        <v>17.952380952380953</v>
      </c>
    </row>
    <row r="21" spans="1:7" ht="15.75" x14ac:dyDescent="0.25">
      <c r="A21" s="5">
        <v>20</v>
      </c>
      <c r="B21" s="19" t="s">
        <v>68</v>
      </c>
      <c r="C21" s="46">
        <v>1</v>
      </c>
      <c r="D21" s="14" t="s">
        <v>21</v>
      </c>
      <c r="E21" s="19">
        <v>144</v>
      </c>
      <c r="F21" s="6">
        <f t="shared" si="2"/>
        <v>144</v>
      </c>
      <c r="G21" s="6">
        <f t="shared" si="3"/>
        <v>6.8571428571428568</v>
      </c>
    </row>
    <row r="22" spans="1:7" ht="15.75" x14ac:dyDescent="0.25">
      <c r="A22" s="5">
        <v>21</v>
      </c>
      <c r="B22" s="19" t="s">
        <v>70</v>
      </c>
      <c r="C22" s="46">
        <v>1</v>
      </c>
      <c r="D22" s="14" t="s">
        <v>21</v>
      </c>
      <c r="E22" s="59">
        <v>2939</v>
      </c>
      <c r="F22" s="6">
        <f t="shared" ref="F22:F38" si="4">E22*C22</f>
        <v>2939</v>
      </c>
      <c r="G22" s="6">
        <f t="shared" ref="G22:G38" si="5">F22*5/105</f>
        <v>139.95238095238096</v>
      </c>
    </row>
    <row r="23" spans="1:7" ht="24" x14ac:dyDescent="0.25">
      <c r="A23" s="5">
        <v>22</v>
      </c>
      <c r="B23" s="19" t="s">
        <v>71</v>
      </c>
      <c r="C23" s="46">
        <v>1</v>
      </c>
      <c r="D23" s="14" t="s">
        <v>21</v>
      </c>
      <c r="E23" s="24">
        <v>1420</v>
      </c>
      <c r="F23" s="6">
        <f t="shared" si="4"/>
        <v>1420</v>
      </c>
      <c r="G23" s="6">
        <f t="shared" si="5"/>
        <v>67.61904761904762</v>
      </c>
    </row>
    <row r="24" spans="1:7" ht="15.75" x14ac:dyDescent="0.25">
      <c r="A24" s="5">
        <v>23</v>
      </c>
      <c r="B24" s="19" t="s">
        <v>72</v>
      </c>
      <c r="C24" s="46">
        <v>1</v>
      </c>
      <c r="D24" s="14" t="s">
        <v>21</v>
      </c>
      <c r="E24" s="24">
        <v>12600</v>
      </c>
      <c r="F24" s="6">
        <f t="shared" si="4"/>
        <v>12600</v>
      </c>
      <c r="G24" s="6">
        <f t="shared" si="5"/>
        <v>600</v>
      </c>
    </row>
    <row r="25" spans="1:7" ht="15.75" x14ac:dyDescent="0.25">
      <c r="A25" s="5">
        <v>24</v>
      </c>
      <c r="B25" s="19" t="s">
        <v>77</v>
      </c>
      <c r="C25" s="46">
        <v>1</v>
      </c>
      <c r="D25" s="14" t="s">
        <v>21</v>
      </c>
      <c r="E25" s="24">
        <v>16939</v>
      </c>
      <c r="F25" s="6">
        <f t="shared" si="4"/>
        <v>16939</v>
      </c>
      <c r="G25" s="6">
        <f t="shared" si="5"/>
        <v>806.61904761904759</v>
      </c>
    </row>
    <row r="26" spans="1:7" ht="15.75" x14ac:dyDescent="0.25">
      <c r="A26" s="5">
        <v>25</v>
      </c>
      <c r="B26" s="25" t="s">
        <v>79</v>
      </c>
      <c r="C26" s="53">
        <v>1</v>
      </c>
      <c r="D26" s="14" t="s">
        <v>21</v>
      </c>
      <c r="E26" s="27">
        <v>31000</v>
      </c>
      <c r="F26" s="6">
        <f t="shared" si="4"/>
        <v>31000</v>
      </c>
      <c r="G26" s="6">
        <f t="shared" si="5"/>
        <v>1476.1904761904761</v>
      </c>
    </row>
    <row r="27" spans="1:7" ht="15.75" x14ac:dyDescent="0.25">
      <c r="A27" s="5">
        <v>26</v>
      </c>
      <c r="B27" s="32" t="s">
        <v>83</v>
      </c>
      <c r="C27" s="40">
        <v>1</v>
      </c>
      <c r="D27" s="14" t="s">
        <v>21</v>
      </c>
      <c r="E27" s="60">
        <v>5604</v>
      </c>
      <c r="F27" s="6">
        <f t="shared" si="4"/>
        <v>5604</v>
      </c>
      <c r="G27" s="6">
        <f t="shared" si="5"/>
        <v>266.85714285714283</v>
      </c>
    </row>
    <row r="28" spans="1:7" ht="15.75" x14ac:dyDescent="0.25">
      <c r="A28" s="5">
        <v>27</v>
      </c>
      <c r="B28" s="32" t="s">
        <v>84</v>
      </c>
      <c r="C28" s="40">
        <v>5</v>
      </c>
      <c r="D28" s="14" t="s">
        <v>21</v>
      </c>
      <c r="E28" s="32">
        <v>49</v>
      </c>
      <c r="F28" s="6">
        <f t="shared" si="4"/>
        <v>245</v>
      </c>
      <c r="G28" s="6">
        <f t="shared" si="5"/>
        <v>11.666666666666666</v>
      </c>
    </row>
    <row r="29" spans="1:7" ht="24" x14ac:dyDescent="0.25">
      <c r="A29" s="5">
        <v>28</v>
      </c>
      <c r="B29" s="32" t="s">
        <v>85</v>
      </c>
      <c r="C29" s="40">
        <v>1</v>
      </c>
      <c r="D29" s="14" t="s">
        <v>21</v>
      </c>
      <c r="E29" s="34">
        <v>31078</v>
      </c>
      <c r="F29" s="6">
        <f t="shared" si="4"/>
        <v>31078</v>
      </c>
      <c r="G29" s="6">
        <f t="shared" si="5"/>
        <v>1479.9047619047619</v>
      </c>
    </row>
    <row r="30" spans="1:7" ht="15.75" x14ac:dyDescent="0.25">
      <c r="A30" s="5">
        <v>29</v>
      </c>
      <c r="B30" s="36" t="s">
        <v>151</v>
      </c>
      <c r="C30" s="64"/>
      <c r="D30" s="14" t="s">
        <v>21</v>
      </c>
      <c r="E30" s="35"/>
      <c r="F30" s="70">
        <f t="shared" si="4"/>
        <v>0</v>
      </c>
      <c r="G30" s="70">
        <f t="shared" si="5"/>
        <v>0</v>
      </c>
    </row>
    <row r="31" spans="1:7" ht="15.75" x14ac:dyDescent="0.25">
      <c r="A31" s="5">
        <v>30</v>
      </c>
      <c r="B31" s="19" t="s">
        <v>91</v>
      </c>
      <c r="C31" s="46">
        <v>2</v>
      </c>
      <c r="D31" s="14" t="s">
        <v>21</v>
      </c>
      <c r="E31" s="19">
        <v>499</v>
      </c>
      <c r="F31" s="6">
        <f t="shared" si="4"/>
        <v>998</v>
      </c>
      <c r="G31" s="6">
        <f t="shared" si="5"/>
        <v>47.523809523809526</v>
      </c>
    </row>
    <row r="32" spans="1:7" ht="24" x14ac:dyDescent="0.25">
      <c r="A32" s="5">
        <v>31</v>
      </c>
      <c r="B32" s="19" t="s">
        <v>92</v>
      </c>
      <c r="C32" s="46">
        <v>2</v>
      </c>
      <c r="D32" s="14" t="s">
        <v>21</v>
      </c>
      <c r="E32" s="19">
        <v>919</v>
      </c>
      <c r="F32" s="6">
        <f t="shared" si="4"/>
        <v>1838</v>
      </c>
      <c r="G32" s="6">
        <f t="shared" si="5"/>
        <v>87.523809523809518</v>
      </c>
    </row>
    <row r="33" spans="1:7" ht="15.75" x14ac:dyDescent="0.25">
      <c r="A33" s="5">
        <v>32</v>
      </c>
      <c r="B33" s="19" t="s">
        <v>93</v>
      </c>
      <c r="C33" s="46">
        <v>1</v>
      </c>
      <c r="D33" s="14" t="s">
        <v>21</v>
      </c>
      <c r="E33" s="59">
        <v>5441</v>
      </c>
      <c r="F33" s="6">
        <f t="shared" si="4"/>
        <v>5441</v>
      </c>
      <c r="G33" s="6">
        <f t="shared" si="5"/>
        <v>259.09523809523807</v>
      </c>
    </row>
    <row r="34" spans="1:7" ht="15.75" x14ac:dyDescent="0.25">
      <c r="A34" s="5">
        <v>33</v>
      </c>
      <c r="B34" s="19" t="s">
        <v>94</v>
      </c>
      <c r="C34" s="46">
        <v>2</v>
      </c>
      <c r="D34" s="14" t="s">
        <v>21</v>
      </c>
      <c r="E34" s="19">
        <v>456</v>
      </c>
      <c r="F34" s="6">
        <f t="shared" si="4"/>
        <v>912</v>
      </c>
      <c r="G34" s="6">
        <f t="shared" si="5"/>
        <v>43.428571428571431</v>
      </c>
    </row>
    <row r="35" spans="1:7" ht="15.75" x14ac:dyDescent="0.25">
      <c r="A35" s="5">
        <v>34</v>
      </c>
      <c r="B35" s="19" t="s">
        <v>95</v>
      </c>
      <c r="C35" s="46">
        <v>1</v>
      </c>
      <c r="D35" s="14" t="s">
        <v>21</v>
      </c>
      <c r="E35" s="19">
        <v>461</v>
      </c>
      <c r="F35" s="6">
        <f t="shared" si="4"/>
        <v>461</v>
      </c>
      <c r="G35" s="6">
        <f t="shared" si="5"/>
        <v>21.952380952380953</v>
      </c>
    </row>
    <row r="36" spans="1:7" ht="15.75" x14ac:dyDescent="0.25">
      <c r="A36" s="5">
        <v>35</v>
      </c>
      <c r="B36" s="19" t="s">
        <v>96</v>
      </c>
      <c r="C36" s="46">
        <v>2</v>
      </c>
      <c r="D36" s="14" t="s">
        <v>21</v>
      </c>
      <c r="E36" s="19">
        <v>293</v>
      </c>
      <c r="F36" s="6">
        <f t="shared" si="4"/>
        <v>586</v>
      </c>
      <c r="G36" s="6">
        <f t="shared" si="5"/>
        <v>27.904761904761905</v>
      </c>
    </row>
    <row r="37" spans="1:7" ht="15.75" x14ac:dyDescent="0.25">
      <c r="A37" s="5">
        <v>36</v>
      </c>
      <c r="B37" s="19" t="s">
        <v>97</v>
      </c>
      <c r="C37" s="46">
        <v>1</v>
      </c>
      <c r="D37" s="14" t="s">
        <v>21</v>
      </c>
      <c r="E37" s="59">
        <v>1400</v>
      </c>
      <c r="F37" s="6">
        <f t="shared" si="4"/>
        <v>1400</v>
      </c>
      <c r="G37" s="6">
        <f t="shared" si="5"/>
        <v>66.666666666666671</v>
      </c>
    </row>
    <row r="38" spans="1:7" ht="15.75" x14ac:dyDescent="0.25">
      <c r="A38" s="5">
        <v>37</v>
      </c>
      <c r="B38" s="19" t="s">
        <v>147</v>
      </c>
      <c r="C38" s="46">
        <v>1</v>
      </c>
      <c r="D38" s="14" t="s">
        <v>21</v>
      </c>
      <c r="E38" s="19">
        <v>601</v>
      </c>
      <c r="F38" s="6">
        <f t="shared" si="4"/>
        <v>601</v>
      </c>
      <c r="G38" s="6">
        <f t="shared" si="5"/>
        <v>28.61904761904762</v>
      </c>
    </row>
    <row r="39" spans="1:7" ht="15.75" x14ac:dyDescent="0.25">
      <c r="A39" s="5">
        <v>38</v>
      </c>
      <c r="B39" s="19" t="s">
        <v>98</v>
      </c>
      <c r="C39" s="46">
        <v>1</v>
      </c>
      <c r="D39" s="14" t="s">
        <v>21</v>
      </c>
      <c r="E39" s="19">
        <v>981</v>
      </c>
      <c r="F39" s="6">
        <f t="shared" ref="F39:F48" si="6">E39*C39</f>
        <v>981</v>
      </c>
      <c r="G39" s="6">
        <f t="shared" ref="G39:G48" si="7">F39*5/105</f>
        <v>46.714285714285715</v>
      </c>
    </row>
    <row r="40" spans="1:7" ht="15.75" x14ac:dyDescent="0.25">
      <c r="A40" s="5">
        <v>39</v>
      </c>
      <c r="B40" s="19" t="s">
        <v>148</v>
      </c>
      <c r="C40" s="46">
        <v>1</v>
      </c>
      <c r="D40" s="14" t="s">
        <v>21</v>
      </c>
      <c r="E40" s="59">
        <v>1119</v>
      </c>
      <c r="F40" s="6">
        <f t="shared" si="6"/>
        <v>1119</v>
      </c>
      <c r="G40" s="6">
        <f t="shared" si="7"/>
        <v>53.285714285714285</v>
      </c>
    </row>
    <row r="41" spans="1:7" ht="15.75" x14ac:dyDescent="0.25">
      <c r="A41" s="5">
        <v>40</v>
      </c>
      <c r="B41" s="19" t="s">
        <v>99</v>
      </c>
      <c r="C41" s="46">
        <v>1</v>
      </c>
      <c r="D41" s="14" t="s">
        <v>21</v>
      </c>
      <c r="E41" s="24">
        <v>4199</v>
      </c>
      <c r="F41" s="6">
        <f t="shared" si="6"/>
        <v>4199</v>
      </c>
      <c r="G41" s="6">
        <f t="shared" si="7"/>
        <v>199.95238095238096</v>
      </c>
    </row>
    <row r="42" spans="1:7" ht="15.75" x14ac:dyDescent="0.25">
      <c r="A42" s="5">
        <v>41</v>
      </c>
      <c r="B42" s="19" t="s">
        <v>100</v>
      </c>
      <c r="C42" s="46">
        <v>1</v>
      </c>
      <c r="D42" s="14" t="s">
        <v>21</v>
      </c>
      <c r="E42" s="59">
        <v>3639</v>
      </c>
      <c r="F42" s="6">
        <f t="shared" si="6"/>
        <v>3639</v>
      </c>
      <c r="G42" s="6">
        <f t="shared" si="7"/>
        <v>173.28571428571428</v>
      </c>
    </row>
    <row r="43" spans="1:7" ht="24" x14ac:dyDescent="0.25">
      <c r="A43" s="5">
        <v>42</v>
      </c>
      <c r="B43" s="19" t="s">
        <v>101</v>
      </c>
      <c r="C43" s="46">
        <v>1</v>
      </c>
      <c r="D43" s="14" t="s">
        <v>21</v>
      </c>
      <c r="E43" s="59">
        <v>1105</v>
      </c>
      <c r="F43" s="6">
        <f t="shared" si="6"/>
        <v>1105</v>
      </c>
      <c r="G43" s="6">
        <f t="shared" si="7"/>
        <v>52.61904761904762</v>
      </c>
    </row>
    <row r="44" spans="1:7" ht="14.45" customHeight="1" x14ac:dyDescent="0.25">
      <c r="A44" s="5">
        <v>43</v>
      </c>
      <c r="B44" s="19" t="s">
        <v>102</v>
      </c>
      <c r="C44" s="46">
        <v>1</v>
      </c>
      <c r="D44" s="14" t="s">
        <v>21</v>
      </c>
      <c r="E44" s="59">
        <v>1105</v>
      </c>
      <c r="F44" s="6">
        <f t="shared" si="6"/>
        <v>1105</v>
      </c>
      <c r="G44" s="6">
        <f t="shared" si="7"/>
        <v>52.61904761904762</v>
      </c>
    </row>
    <row r="45" spans="1:7" ht="14.45" customHeight="1" x14ac:dyDescent="0.25">
      <c r="A45" s="5">
        <v>44</v>
      </c>
      <c r="B45" s="19" t="s">
        <v>103</v>
      </c>
      <c r="C45" s="46">
        <v>1</v>
      </c>
      <c r="D45" s="14" t="s">
        <v>21</v>
      </c>
      <c r="E45" s="59">
        <v>1105</v>
      </c>
      <c r="F45" s="6">
        <f t="shared" si="6"/>
        <v>1105</v>
      </c>
      <c r="G45" s="6">
        <f t="shared" si="7"/>
        <v>52.61904761904762</v>
      </c>
    </row>
    <row r="46" spans="1:7" ht="15.75" x14ac:dyDescent="0.25">
      <c r="A46" s="5">
        <v>45</v>
      </c>
      <c r="B46" s="19" t="s">
        <v>104</v>
      </c>
      <c r="C46" s="46">
        <v>1</v>
      </c>
      <c r="D46" s="14" t="s">
        <v>21</v>
      </c>
      <c r="E46" s="24">
        <v>4817</v>
      </c>
      <c r="F46" s="6">
        <f t="shared" si="6"/>
        <v>4817</v>
      </c>
      <c r="G46" s="6">
        <f t="shared" si="7"/>
        <v>229.38095238095238</v>
      </c>
    </row>
    <row r="47" spans="1:7" ht="15.75" x14ac:dyDescent="0.25">
      <c r="A47" s="5">
        <v>46</v>
      </c>
      <c r="B47" s="19" t="s">
        <v>105</v>
      </c>
      <c r="C47" s="46">
        <v>2</v>
      </c>
      <c r="D47" s="14" t="s">
        <v>21</v>
      </c>
      <c r="E47" s="59">
        <v>4016</v>
      </c>
      <c r="F47" s="6">
        <f t="shared" si="6"/>
        <v>8032</v>
      </c>
      <c r="G47" s="6">
        <f t="shared" si="7"/>
        <v>382.47619047619048</v>
      </c>
    </row>
    <row r="48" spans="1:7" ht="15.75" x14ac:dyDescent="0.25">
      <c r="A48" s="5">
        <v>47</v>
      </c>
      <c r="B48" s="19" t="s">
        <v>106</v>
      </c>
      <c r="C48" s="46">
        <v>1</v>
      </c>
      <c r="D48" s="14" t="s">
        <v>21</v>
      </c>
      <c r="E48" s="59">
        <v>12510</v>
      </c>
      <c r="F48" s="6">
        <f t="shared" si="6"/>
        <v>12510</v>
      </c>
      <c r="G48" s="6">
        <f t="shared" si="7"/>
        <v>595.71428571428567</v>
      </c>
    </row>
    <row r="49" spans="1:7" ht="15.75" x14ac:dyDescent="0.25">
      <c r="A49" s="5">
        <v>48</v>
      </c>
      <c r="B49" s="19" t="s">
        <v>127</v>
      </c>
      <c r="C49" s="46">
        <v>1</v>
      </c>
      <c r="D49" s="14" t="s">
        <v>21</v>
      </c>
      <c r="E49" s="24">
        <v>3210</v>
      </c>
      <c r="F49" s="6">
        <f t="shared" ref="F49:F69" si="8">E49*C49</f>
        <v>3210</v>
      </c>
      <c r="G49" s="6">
        <f t="shared" ref="G49:G69" si="9">F49*5/105</f>
        <v>152.85714285714286</v>
      </c>
    </row>
    <row r="50" spans="1:7" ht="36" x14ac:dyDescent="0.25">
      <c r="A50" s="5">
        <v>49</v>
      </c>
      <c r="B50" s="19" t="s">
        <v>128</v>
      </c>
      <c r="C50" s="46">
        <v>1</v>
      </c>
      <c r="D50" s="14" t="s">
        <v>21</v>
      </c>
      <c r="E50" s="20">
        <v>88</v>
      </c>
      <c r="F50" s="6">
        <f t="shared" si="8"/>
        <v>88</v>
      </c>
      <c r="G50" s="6">
        <f t="shared" si="9"/>
        <v>4.1904761904761907</v>
      </c>
    </row>
    <row r="51" spans="1:7" ht="36" x14ac:dyDescent="0.25">
      <c r="A51" s="5">
        <v>50</v>
      </c>
      <c r="B51" s="19" t="s">
        <v>129</v>
      </c>
      <c r="C51" s="46">
        <v>1</v>
      </c>
      <c r="D51" s="14" t="s">
        <v>21</v>
      </c>
      <c r="E51" s="20">
        <v>88</v>
      </c>
      <c r="F51" s="6">
        <f t="shared" si="8"/>
        <v>88</v>
      </c>
      <c r="G51" s="6">
        <f t="shared" si="9"/>
        <v>4.1904761904761907</v>
      </c>
    </row>
    <row r="52" spans="1:7" ht="15.75" x14ac:dyDescent="0.25">
      <c r="A52" s="5">
        <v>51</v>
      </c>
      <c r="B52" s="19" t="s">
        <v>150</v>
      </c>
      <c r="C52" s="46">
        <v>1</v>
      </c>
      <c r="D52" s="14" t="s">
        <v>21</v>
      </c>
      <c r="E52" s="20">
        <v>158</v>
      </c>
      <c r="F52" s="6">
        <f t="shared" si="8"/>
        <v>158</v>
      </c>
      <c r="G52" s="6">
        <f t="shared" si="9"/>
        <v>7.5238095238095237</v>
      </c>
    </row>
    <row r="53" spans="1:7" ht="15.75" x14ac:dyDescent="0.25">
      <c r="A53" s="5">
        <v>52</v>
      </c>
      <c r="B53" s="19" t="s">
        <v>150</v>
      </c>
      <c r="C53" s="46">
        <v>1</v>
      </c>
      <c r="D53" s="14" t="s">
        <v>21</v>
      </c>
      <c r="E53" s="20">
        <v>158</v>
      </c>
      <c r="F53" s="6">
        <f t="shared" si="8"/>
        <v>158</v>
      </c>
      <c r="G53" s="6">
        <f t="shared" si="9"/>
        <v>7.5238095238095237</v>
      </c>
    </row>
    <row r="54" spans="1:7" ht="15.75" x14ac:dyDescent="0.25">
      <c r="A54" s="5">
        <v>53</v>
      </c>
      <c r="B54" s="19" t="s">
        <v>150</v>
      </c>
      <c r="C54" s="46">
        <v>1</v>
      </c>
      <c r="D54" s="14" t="s">
        <v>21</v>
      </c>
      <c r="E54" s="20">
        <v>158</v>
      </c>
      <c r="F54" s="6">
        <f t="shared" si="8"/>
        <v>158</v>
      </c>
      <c r="G54" s="6">
        <f t="shared" si="9"/>
        <v>7.5238095238095237</v>
      </c>
    </row>
    <row r="55" spans="1:7" ht="15.75" x14ac:dyDescent="0.25">
      <c r="A55" s="5">
        <v>54</v>
      </c>
      <c r="B55" s="19" t="s">
        <v>150</v>
      </c>
      <c r="C55" s="46">
        <v>1</v>
      </c>
      <c r="D55" s="14" t="s">
        <v>21</v>
      </c>
      <c r="E55" s="20">
        <v>158</v>
      </c>
      <c r="F55" s="6">
        <f t="shared" si="8"/>
        <v>158</v>
      </c>
      <c r="G55" s="6">
        <f t="shared" si="9"/>
        <v>7.5238095238095237</v>
      </c>
    </row>
    <row r="56" spans="1:7" ht="15.75" x14ac:dyDescent="0.25">
      <c r="A56" s="5">
        <v>55</v>
      </c>
      <c r="B56" s="19" t="s">
        <v>130</v>
      </c>
      <c r="C56" s="46">
        <v>1</v>
      </c>
      <c r="D56" s="14" t="s">
        <v>21</v>
      </c>
      <c r="E56" s="24">
        <v>9248</v>
      </c>
      <c r="F56" s="6">
        <f t="shared" si="8"/>
        <v>9248</v>
      </c>
      <c r="G56" s="6">
        <f t="shared" si="9"/>
        <v>440.38095238095241</v>
      </c>
    </row>
    <row r="57" spans="1:7" ht="15.75" x14ac:dyDescent="0.25">
      <c r="A57" s="5">
        <v>56</v>
      </c>
      <c r="B57" s="19" t="s">
        <v>131</v>
      </c>
      <c r="C57" s="46">
        <v>1</v>
      </c>
      <c r="D57" s="14" t="s">
        <v>21</v>
      </c>
      <c r="E57" s="24">
        <v>16744</v>
      </c>
      <c r="F57" s="6">
        <f t="shared" si="8"/>
        <v>16744</v>
      </c>
      <c r="G57" s="6">
        <f t="shared" si="9"/>
        <v>797.33333333333337</v>
      </c>
    </row>
    <row r="58" spans="1:7" ht="15.75" x14ac:dyDescent="0.25">
      <c r="A58" s="5">
        <v>57</v>
      </c>
      <c r="B58" s="19" t="s">
        <v>133</v>
      </c>
      <c r="C58" s="46">
        <v>1</v>
      </c>
      <c r="D58" s="14" t="s">
        <v>21</v>
      </c>
      <c r="E58" s="24">
        <v>7969</v>
      </c>
      <c r="F58" s="6">
        <f t="shared" si="8"/>
        <v>7969</v>
      </c>
      <c r="G58" s="6">
        <f t="shared" si="9"/>
        <v>379.47619047619048</v>
      </c>
    </row>
    <row r="59" spans="1:7" ht="15.75" x14ac:dyDescent="0.25">
      <c r="A59" s="5">
        <v>58</v>
      </c>
      <c r="B59" s="19" t="s">
        <v>136</v>
      </c>
      <c r="C59" s="46">
        <v>1</v>
      </c>
      <c r="D59" s="14" t="s">
        <v>21</v>
      </c>
      <c r="E59" s="59">
        <v>3989</v>
      </c>
      <c r="F59" s="6">
        <f t="shared" si="8"/>
        <v>3989</v>
      </c>
      <c r="G59" s="6">
        <f t="shared" si="9"/>
        <v>189.95238095238096</v>
      </c>
    </row>
    <row r="60" spans="1:7" ht="15.75" x14ac:dyDescent="0.25">
      <c r="A60" s="5">
        <v>59</v>
      </c>
      <c r="B60" s="19" t="s">
        <v>139</v>
      </c>
      <c r="C60" s="46">
        <v>1</v>
      </c>
      <c r="D60" s="14" t="s">
        <v>21</v>
      </c>
      <c r="E60" s="59">
        <v>21851</v>
      </c>
      <c r="F60" s="6">
        <f t="shared" si="8"/>
        <v>21851</v>
      </c>
      <c r="G60" s="6">
        <f t="shared" si="9"/>
        <v>1040.5238095238096</v>
      </c>
    </row>
    <row r="61" spans="1:7" ht="15.75" x14ac:dyDescent="0.25">
      <c r="A61" s="5">
        <v>60</v>
      </c>
      <c r="B61" s="19" t="s">
        <v>140</v>
      </c>
      <c r="C61" s="46">
        <v>1</v>
      </c>
      <c r="D61" s="14" t="s">
        <v>21</v>
      </c>
      <c r="E61" s="20">
        <v>559</v>
      </c>
      <c r="F61" s="6">
        <f t="shared" si="8"/>
        <v>559</v>
      </c>
      <c r="G61" s="6">
        <f t="shared" si="9"/>
        <v>26.61904761904762</v>
      </c>
    </row>
    <row r="62" spans="1:7" ht="15.75" x14ac:dyDescent="0.25">
      <c r="A62" s="5">
        <v>61</v>
      </c>
      <c r="B62" s="19" t="s">
        <v>141</v>
      </c>
      <c r="C62" s="46">
        <v>1</v>
      </c>
      <c r="D62" s="14" t="s">
        <v>21</v>
      </c>
      <c r="E62" s="20">
        <v>419</v>
      </c>
      <c r="F62" s="6">
        <f t="shared" si="8"/>
        <v>419</v>
      </c>
      <c r="G62" s="6">
        <f t="shared" si="9"/>
        <v>19.952380952380953</v>
      </c>
    </row>
    <row r="63" spans="1:7" ht="15.75" x14ac:dyDescent="0.25">
      <c r="A63" s="5">
        <v>62</v>
      </c>
      <c r="B63" s="19" t="s">
        <v>142</v>
      </c>
      <c r="C63" s="46">
        <v>2</v>
      </c>
      <c r="D63" s="14" t="s">
        <v>21</v>
      </c>
      <c r="E63" s="20">
        <v>419</v>
      </c>
      <c r="F63" s="6">
        <f t="shared" si="8"/>
        <v>838</v>
      </c>
      <c r="G63" s="6">
        <f t="shared" si="9"/>
        <v>39.904761904761905</v>
      </c>
    </row>
    <row r="64" spans="1:7" ht="15.75" x14ac:dyDescent="0.25">
      <c r="A64" s="5">
        <v>63</v>
      </c>
      <c r="B64" s="19" t="s">
        <v>143</v>
      </c>
      <c r="C64" s="46">
        <v>1</v>
      </c>
      <c r="D64" s="14" t="s">
        <v>21</v>
      </c>
      <c r="E64" s="20">
        <v>559</v>
      </c>
      <c r="F64" s="6">
        <f t="shared" si="8"/>
        <v>559</v>
      </c>
      <c r="G64" s="6">
        <f t="shared" si="9"/>
        <v>26.61904761904762</v>
      </c>
    </row>
    <row r="65" spans="1:7" ht="15.75" x14ac:dyDescent="0.25">
      <c r="A65" s="5">
        <v>64</v>
      </c>
      <c r="B65" s="19" t="s">
        <v>144</v>
      </c>
      <c r="C65" s="46">
        <v>1</v>
      </c>
      <c r="D65" s="14" t="s">
        <v>21</v>
      </c>
      <c r="E65" s="20">
        <v>559</v>
      </c>
      <c r="F65" s="6">
        <f t="shared" si="8"/>
        <v>559</v>
      </c>
      <c r="G65" s="6">
        <f t="shared" si="9"/>
        <v>26.61904761904762</v>
      </c>
    </row>
    <row r="66" spans="1:7" ht="15.75" x14ac:dyDescent="0.25">
      <c r="A66" s="5">
        <v>65</v>
      </c>
      <c r="B66" s="25" t="s">
        <v>145</v>
      </c>
      <c r="C66" s="53">
        <v>2</v>
      </c>
      <c r="D66" s="14" t="s">
        <v>21</v>
      </c>
      <c r="E66" s="38">
        <v>419</v>
      </c>
      <c r="F66" s="6">
        <f t="shared" si="8"/>
        <v>838</v>
      </c>
      <c r="G66" s="6">
        <f t="shared" si="9"/>
        <v>39.904761904761905</v>
      </c>
    </row>
    <row r="67" spans="1:7" ht="15.75" x14ac:dyDescent="0.25">
      <c r="A67" s="5">
        <v>66</v>
      </c>
      <c r="B67" s="32" t="s">
        <v>152</v>
      </c>
      <c r="C67" s="40">
        <v>1</v>
      </c>
      <c r="D67" s="14" t="s">
        <v>21</v>
      </c>
      <c r="E67" s="34">
        <v>1738</v>
      </c>
      <c r="F67" s="6">
        <f t="shared" si="8"/>
        <v>1738</v>
      </c>
      <c r="G67" s="6">
        <f t="shared" si="9"/>
        <v>82.761904761904759</v>
      </c>
    </row>
    <row r="68" spans="1:7" ht="24" x14ac:dyDescent="0.25">
      <c r="A68" s="5">
        <v>67</v>
      </c>
      <c r="B68" s="32" t="s">
        <v>153</v>
      </c>
      <c r="C68" s="40">
        <v>10</v>
      </c>
      <c r="D68" s="14" t="s">
        <v>21</v>
      </c>
      <c r="E68" s="32">
        <v>25</v>
      </c>
      <c r="F68" s="6">
        <f t="shared" si="8"/>
        <v>250</v>
      </c>
      <c r="G68" s="6">
        <f t="shared" si="9"/>
        <v>11.904761904761905</v>
      </c>
    </row>
    <row r="69" spans="1:7" ht="15.75" x14ac:dyDescent="0.25">
      <c r="A69" s="5">
        <v>68</v>
      </c>
      <c r="B69" s="32" t="s">
        <v>154</v>
      </c>
      <c r="C69" s="40">
        <v>1</v>
      </c>
      <c r="D69" s="14" t="s">
        <v>21</v>
      </c>
      <c r="E69" s="60">
        <v>2523</v>
      </c>
      <c r="F69" s="6">
        <f t="shared" si="8"/>
        <v>2523</v>
      </c>
      <c r="G69" s="6">
        <f t="shared" si="9"/>
        <v>120.14285714285714</v>
      </c>
    </row>
    <row r="70" spans="1:7" ht="15.75" x14ac:dyDescent="0.25">
      <c r="A70" s="5">
        <v>69</v>
      </c>
      <c r="B70" s="32" t="s">
        <v>155</v>
      </c>
      <c r="C70" s="40">
        <v>1</v>
      </c>
      <c r="D70" s="14" t="s">
        <v>21</v>
      </c>
      <c r="E70" s="34">
        <v>2312</v>
      </c>
      <c r="F70" s="6">
        <f t="shared" ref="F70:F87" si="10">E70*C70</f>
        <v>2312</v>
      </c>
      <c r="G70" s="6">
        <f t="shared" ref="G70:G87" si="11">F70*5/105</f>
        <v>110.0952380952381</v>
      </c>
    </row>
    <row r="71" spans="1:7" ht="15.75" x14ac:dyDescent="0.25">
      <c r="A71" s="5">
        <v>70</v>
      </c>
      <c r="B71" s="32" t="s">
        <v>156</v>
      </c>
      <c r="C71" s="40">
        <v>1</v>
      </c>
      <c r="D71" s="14" t="s">
        <v>21</v>
      </c>
      <c r="E71" s="34">
        <v>2720</v>
      </c>
      <c r="F71" s="6">
        <f t="shared" si="10"/>
        <v>2720</v>
      </c>
      <c r="G71" s="6">
        <f t="shared" si="11"/>
        <v>129.52380952380952</v>
      </c>
    </row>
    <row r="72" spans="1:7" ht="15.75" x14ac:dyDescent="0.25">
      <c r="A72" s="5">
        <v>71</v>
      </c>
      <c r="B72" s="32" t="s">
        <v>157</v>
      </c>
      <c r="C72" s="40">
        <v>1</v>
      </c>
      <c r="D72" s="14" t="s">
        <v>21</v>
      </c>
      <c r="E72" s="34">
        <v>6615</v>
      </c>
      <c r="F72" s="6">
        <f t="shared" si="10"/>
        <v>6615</v>
      </c>
      <c r="G72" s="6">
        <f t="shared" si="11"/>
        <v>315</v>
      </c>
    </row>
    <row r="73" spans="1:7" ht="15.75" x14ac:dyDescent="0.25">
      <c r="A73" s="5">
        <v>72</v>
      </c>
      <c r="B73" s="36" t="s">
        <v>164</v>
      </c>
      <c r="C73" s="65"/>
      <c r="D73" s="14" t="s">
        <v>21</v>
      </c>
      <c r="E73" s="39"/>
      <c r="F73" s="70">
        <f t="shared" si="10"/>
        <v>0</v>
      </c>
      <c r="G73" s="70">
        <f t="shared" si="11"/>
        <v>0</v>
      </c>
    </row>
    <row r="74" spans="1:7" ht="15.75" x14ac:dyDescent="0.25">
      <c r="A74" s="5">
        <v>73</v>
      </c>
      <c r="B74" s="19" t="s">
        <v>158</v>
      </c>
      <c r="C74" s="46">
        <v>1</v>
      </c>
      <c r="D74" s="14" t="s">
        <v>21</v>
      </c>
      <c r="E74" s="59">
        <v>2213</v>
      </c>
      <c r="F74" s="6">
        <f t="shared" si="10"/>
        <v>2213</v>
      </c>
      <c r="G74" s="6">
        <f t="shared" si="11"/>
        <v>105.38095238095238</v>
      </c>
    </row>
    <row r="75" spans="1:7" ht="15.75" x14ac:dyDescent="0.25">
      <c r="A75" s="5">
        <v>74</v>
      </c>
      <c r="B75" s="19" t="s">
        <v>159</v>
      </c>
      <c r="C75" s="46">
        <v>1</v>
      </c>
      <c r="D75" s="14" t="s">
        <v>21</v>
      </c>
      <c r="E75" s="24">
        <v>5824</v>
      </c>
      <c r="F75" s="6">
        <f t="shared" si="10"/>
        <v>5824</v>
      </c>
      <c r="G75" s="6">
        <f t="shared" si="11"/>
        <v>277.33333333333331</v>
      </c>
    </row>
    <row r="76" spans="1:7" ht="24" x14ac:dyDescent="0.25">
      <c r="A76" s="5">
        <v>75</v>
      </c>
      <c r="B76" s="41" t="s">
        <v>85</v>
      </c>
      <c r="C76" s="42">
        <v>1</v>
      </c>
      <c r="D76" s="14" t="s">
        <v>21</v>
      </c>
      <c r="E76" s="43">
        <v>31078</v>
      </c>
      <c r="F76" s="6">
        <f t="shared" si="10"/>
        <v>31078</v>
      </c>
      <c r="G76" s="6">
        <f t="shared" si="11"/>
        <v>1479.9047619047619</v>
      </c>
    </row>
    <row r="77" spans="1:7" ht="15.75" x14ac:dyDescent="0.25">
      <c r="A77" s="5">
        <v>76</v>
      </c>
      <c r="B77" s="45" t="s">
        <v>184</v>
      </c>
      <c r="C77" s="66"/>
      <c r="D77" s="14" t="s">
        <v>21</v>
      </c>
      <c r="E77" s="47"/>
      <c r="F77" s="70">
        <f t="shared" si="10"/>
        <v>0</v>
      </c>
      <c r="G77" s="70">
        <f t="shared" si="11"/>
        <v>0</v>
      </c>
    </row>
    <row r="78" spans="1:7" ht="15.75" x14ac:dyDescent="0.25">
      <c r="A78" s="5">
        <v>77</v>
      </c>
      <c r="B78" s="19" t="s">
        <v>165</v>
      </c>
      <c r="C78" s="46">
        <v>1</v>
      </c>
      <c r="D78" s="14" t="s">
        <v>21</v>
      </c>
      <c r="E78" s="19">
        <v>856</v>
      </c>
      <c r="F78" s="6">
        <f t="shared" si="10"/>
        <v>856</v>
      </c>
      <c r="G78" s="6">
        <f t="shared" si="11"/>
        <v>40.761904761904759</v>
      </c>
    </row>
    <row r="79" spans="1:7" ht="15.75" x14ac:dyDescent="0.25">
      <c r="A79" s="5">
        <v>78</v>
      </c>
      <c r="B79" s="19" t="s">
        <v>173</v>
      </c>
      <c r="C79" s="46">
        <v>1</v>
      </c>
      <c r="D79" s="14" t="s">
        <v>21</v>
      </c>
      <c r="E79" s="19">
        <v>214</v>
      </c>
      <c r="F79" s="6">
        <f t="shared" si="10"/>
        <v>214</v>
      </c>
      <c r="G79" s="6">
        <f t="shared" si="11"/>
        <v>10.19047619047619</v>
      </c>
    </row>
    <row r="80" spans="1:7" ht="15.75" x14ac:dyDescent="0.25">
      <c r="A80" s="5">
        <v>79</v>
      </c>
      <c r="B80" s="19" t="s">
        <v>166</v>
      </c>
      <c r="C80" s="46">
        <v>1</v>
      </c>
      <c r="D80" s="14" t="s">
        <v>21</v>
      </c>
      <c r="E80" s="20">
        <v>971</v>
      </c>
      <c r="F80" s="6">
        <f t="shared" si="10"/>
        <v>971</v>
      </c>
      <c r="G80" s="6">
        <f t="shared" si="11"/>
        <v>46.238095238095241</v>
      </c>
    </row>
    <row r="81" spans="1:7" ht="15.75" x14ac:dyDescent="0.25">
      <c r="A81" s="5">
        <v>80</v>
      </c>
      <c r="B81" s="19" t="s">
        <v>167</v>
      </c>
      <c r="C81" s="46">
        <v>1</v>
      </c>
      <c r="D81" s="14" t="s">
        <v>21</v>
      </c>
      <c r="E81" s="19">
        <v>118</v>
      </c>
      <c r="F81" s="6">
        <f t="shared" si="10"/>
        <v>118</v>
      </c>
      <c r="G81" s="6">
        <f t="shared" si="11"/>
        <v>5.6190476190476186</v>
      </c>
    </row>
    <row r="82" spans="1:7" ht="15.75" x14ac:dyDescent="0.25">
      <c r="A82" s="5">
        <v>81</v>
      </c>
      <c r="B82" s="19" t="s">
        <v>168</v>
      </c>
      <c r="C82" s="46">
        <v>1</v>
      </c>
      <c r="D82" s="14" t="s">
        <v>21</v>
      </c>
      <c r="E82" s="59">
        <v>1980</v>
      </c>
      <c r="F82" s="6">
        <f t="shared" si="10"/>
        <v>1980</v>
      </c>
      <c r="G82" s="6">
        <f t="shared" si="11"/>
        <v>94.285714285714292</v>
      </c>
    </row>
    <row r="83" spans="1:7" ht="15.75" x14ac:dyDescent="0.25">
      <c r="A83" s="5">
        <v>82</v>
      </c>
      <c r="B83" s="19" t="s">
        <v>169</v>
      </c>
      <c r="C83" s="46">
        <v>1</v>
      </c>
      <c r="D83" s="14" t="s">
        <v>21</v>
      </c>
      <c r="E83" s="59">
        <v>2229</v>
      </c>
      <c r="F83" s="6">
        <f t="shared" si="10"/>
        <v>2229</v>
      </c>
      <c r="G83" s="6">
        <f t="shared" si="11"/>
        <v>106.14285714285714</v>
      </c>
    </row>
    <row r="84" spans="1:7" ht="15.75" x14ac:dyDescent="0.25">
      <c r="A84" s="5">
        <v>83</v>
      </c>
      <c r="B84" s="19" t="s">
        <v>170</v>
      </c>
      <c r="C84" s="46">
        <v>1</v>
      </c>
      <c r="D84" s="14" t="s">
        <v>21</v>
      </c>
      <c r="E84" s="19">
        <v>830</v>
      </c>
      <c r="F84" s="6">
        <f t="shared" si="10"/>
        <v>830</v>
      </c>
      <c r="G84" s="6">
        <f t="shared" si="11"/>
        <v>39.523809523809526</v>
      </c>
    </row>
    <row r="85" spans="1:7" ht="15.75" x14ac:dyDescent="0.25">
      <c r="A85" s="5">
        <v>84</v>
      </c>
      <c r="B85" s="25" t="s">
        <v>171</v>
      </c>
      <c r="C85" s="53">
        <v>1</v>
      </c>
      <c r="D85" s="14" t="s">
        <v>21</v>
      </c>
      <c r="E85" s="27">
        <v>6880</v>
      </c>
      <c r="F85" s="6">
        <f t="shared" si="10"/>
        <v>6880</v>
      </c>
      <c r="G85" s="6">
        <f t="shared" si="11"/>
        <v>327.61904761904759</v>
      </c>
    </row>
    <row r="86" spans="1:7" ht="24" x14ac:dyDescent="0.25">
      <c r="A86" s="5">
        <v>85</v>
      </c>
      <c r="B86" s="48" t="s">
        <v>174</v>
      </c>
      <c r="C86" s="40">
        <v>1</v>
      </c>
      <c r="D86" s="14" t="s">
        <v>21</v>
      </c>
      <c r="E86" s="48">
        <v>994</v>
      </c>
      <c r="F86" s="6">
        <f t="shared" si="10"/>
        <v>994</v>
      </c>
      <c r="G86" s="6">
        <f t="shared" si="11"/>
        <v>47.333333333333336</v>
      </c>
    </row>
    <row r="87" spans="1:7" ht="15.75" x14ac:dyDescent="0.25">
      <c r="A87" s="5">
        <v>86</v>
      </c>
      <c r="B87" s="48" t="s">
        <v>175</v>
      </c>
      <c r="C87" s="40">
        <v>10</v>
      </c>
      <c r="D87" s="14" t="s">
        <v>21</v>
      </c>
      <c r="E87" s="48">
        <v>44</v>
      </c>
      <c r="F87" s="6">
        <f t="shared" si="10"/>
        <v>440</v>
      </c>
      <c r="G87" s="6">
        <f t="shared" si="11"/>
        <v>20.952380952380953</v>
      </c>
    </row>
    <row r="88" spans="1:7" ht="15.75" x14ac:dyDescent="0.25">
      <c r="A88" s="5">
        <v>87</v>
      </c>
      <c r="B88" s="48" t="s">
        <v>66</v>
      </c>
      <c r="C88" s="40">
        <v>3</v>
      </c>
      <c r="D88" s="14" t="s">
        <v>21</v>
      </c>
      <c r="E88" s="48">
        <v>100</v>
      </c>
      <c r="F88" s="6">
        <f t="shared" ref="F88:F99" si="12">E88*C88</f>
        <v>300</v>
      </c>
      <c r="G88" s="6">
        <f t="shared" ref="G88:G99" si="13">F88*5/105</f>
        <v>14.285714285714286</v>
      </c>
    </row>
    <row r="89" spans="1:7" ht="15.75" x14ac:dyDescent="0.25">
      <c r="A89" s="5">
        <v>88</v>
      </c>
      <c r="B89" s="48" t="s">
        <v>176</v>
      </c>
      <c r="C89" s="40">
        <v>5</v>
      </c>
      <c r="D89" s="14" t="s">
        <v>21</v>
      </c>
      <c r="E89" s="48">
        <v>103</v>
      </c>
      <c r="F89" s="6">
        <f t="shared" si="12"/>
        <v>515</v>
      </c>
      <c r="G89" s="6">
        <f t="shared" si="13"/>
        <v>24.523809523809526</v>
      </c>
    </row>
    <row r="90" spans="1:7" ht="15.75" x14ac:dyDescent="0.25">
      <c r="A90" s="5">
        <v>89</v>
      </c>
      <c r="B90" s="48" t="s">
        <v>177</v>
      </c>
      <c r="C90" s="40">
        <v>5</v>
      </c>
      <c r="D90" s="14" t="s">
        <v>21</v>
      </c>
      <c r="E90" s="48">
        <v>103</v>
      </c>
      <c r="F90" s="6">
        <f t="shared" si="12"/>
        <v>515</v>
      </c>
      <c r="G90" s="6">
        <f t="shared" si="13"/>
        <v>24.523809523809526</v>
      </c>
    </row>
    <row r="91" spans="1:7" ht="15.75" x14ac:dyDescent="0.25">
      <c r="A91" s="5">
        <v>90</v>
      </c>
      <c r="B91" s="48" t="s">
        <v>178</v>
      </c>
      <c r="C91" s="40">
        <v>4</v>
      </c>
      <c r="D91" s="14" t="s">
        <v>21</v>
      </c>
      <c r="E91" s="49">
        <v>125</v>
      </c>
      <c r="F91" s="6">
        <f t="shared" si="12"/>
        <v>500</v>
      </c>
      <c r="G91" s="6">
        <f t="shared" si="13"/>
        <v>23.80952380952381</v>
      </c>
    </row>
    <row r="92" spans="1:7" ht="15.75" x14ac:dyDescent="0.25">
      <c r="A92" s="5">
        <v>91</v>
      </c>
      <c r="B92" s="48" t="s">
        <v>179</v>
      </c>
      <c r="C92" s="40">
        <v>1</v>
      </c>
      <c r="D92" s="14" t="s">
        <v>21</v>
      </c>
      <c r="E92" s="49">
        <v>254</v>
      </c>
      <c r="F92" s="6">
        <f t="shared" si="12"/>
        <v>254</v>
      </c>
      <c r="G92" s="6">
        <f t="shared" si="13"/>
        <v>12.095238095238095</v>
      </c>
    </row>
    <row r="93" spans="1:7" ht="15.75" x14ac:dyDescent="0.25">
      <c r="A93" s="5">
        <v>92</v>
      </c>
      <c r="B93" s="48" t="s">
        <v>180</v>
      </c>
      <c r="C93" s="40">
        <v>3</v>
      </c>
      <c r="D93" s="14" t="s">
        <v>21</v>
      </c>
      <c r="E93" s="48">
        <v>31</v>
      </c>
      <c r="F93" s="6">
        <f t="shared" si="12"/>
        <v>93</v>
      </c>
      <c r="G93" s="6">
        <f t="shared" si="13"/>
        <v>4.4285714285714288</v>
      </c>
    </row>
    <row r="94" spans="1:7" ht="15.75" x14ac:dyDescent="0.25">
      <c r="A94" s="5">
        <v>93</v>
      </c>
      <c r="B94" s="48" t="s">
        <v>183</v>
      </c>
      <c r="C94" s="40">
        <v>1</v>
      </c>
      <c r="D94" s="14" t="s">
        <v>21</v>
      </c>
      <c r="E94" s="48">
        <v>335</v>
      </c>
      <c r="F94" s="6">
        <f t="shared" si="12"/>
        <v>335</v>
      </c>
      <c r="G94" s="6">
        <f t="shared" si="13"/>
        <v>15.952380952380953</v>
      </c>
    </row>
    <row r="95" spans="1:7" ht="15.75" x14ac:dyDescent="0.25">
      <c r="A95" s="5">
        <v>94</v>
      </c>
      <c r="B95" s="48" t="s">
        <v>181</v>
      </c>
      <c r="C95" s="40">
        <v>1</v>
      </c>
      <c r="D95" s="14" t="s">
        <v>21</v>
      </c>
      <c r="E95" s="48">
        <v>713</v>
      </c>
      <c r="F95" s="6">
        <f t="shared" si="12"/>
        <v>713</v>
      </c>
      <c r="G95" s="6">
        <f t="shared" si="13"/>
        <v>33.952380952380949</v>
      </c>
    </row>
    <row r="96" spans="1:7" ht="15.75" x14ac:dyDescent="0.25">
      <c r="A96" s="5">
        <v>95</v>
      </c>
      <c r="B96" s="48" t="s">
        <v>182</v>
      </c>
      <c r="C96" s="40">
        <v>1</v>
      </c>
      <c r="D96" s="14" t="s">
        <v>21</v>
      </c>
      <c r="E96" s="48">
        <v>321</v>
      </c>
      <c r="F96" s="6">
        <f t="shared" si="12"/>
        <v>321</v>
      </c>
      <c r="G96" s="6">
        <f t="shared" si="13"/>
        <v>15.285714285714286</v>
      </c>
    </row>
    <row r="97" spans="1:7" ht="15.75" x14ac:dyDescent="0.25">
      <c r="A97" s="5">
        <v>96</v>
      </c>
      <c r="B97" s="44" t="s">
        <v>215</v>
      </c>
      <c r="C97" s="67"/>
      <c r="D97" s="14" t="s">
        <v>21</v>
      </c>
      <c r="E97" s="52"/>
      <c r="F97" s="70">
        <f t="shared" si="12"/>
        <v>0</v>
      </c>
      <c r="G97" s="70">
        <f t="shared" si="13"/>
        <v>0</v>
      </c>
    </row>
    <row r="98" spans="1:7" ht="14.45" customHeight="1" x14ac:dyDescent="0.25">
      <c r="A98" s="5">
        <v>97</v>
      </c>
      <c r="B98" s="50" t="s">
        <v>185</v>
      </c>
      <c r="C98" s="51">
        <v>1</v>
      </c>
      <c r="D98" s="14" t="s">
        <v>21</v>
      </c>
      <c r="E98" s="50">
        <v>999</v>
      </c>
      <c r="F98" s="6">
        <f t="shared" si="12"/>
        <v>999</v>
      </c>
      <c r="G98" s="6">
        <f t="shared" si="13"/>
        <v>47.571428571428569</v>
      </c>
    </row>
    <row r="99" spans="1:7" ht="15.75" x14ac:dyDescent="0.25">
      <c r="A99" s="5">
        <v>98</v>
      </c>
      <c r="B99" s="19" t="s">
        <v>186</v>
      </c>
      <c r="C99" s="46">
        <v>1</v>
      </c>
      <c r="D99" s="14" t="s">
        <v>21</v>
      </c>
      <c r="E99" s="59">
        <v>1363</v>
      </c>
      <c r="F99" s="6">
        <f t="shared" si="12"/>
        <v>1363</v>
      </c>
      <c r="G99" s="6">
        <f t="shared" si="13"/>
        <v>64.904761904761898</v>
      </c>
    </row>
    <row r="100" spans="1:7" ht="15.75" x14ac:dyDescent="0.25">
      <c r="A100" s="5">
        <v>99</v>
      </c>
      <c r="B100" s="19" t="s">
        <v>69</v>
      </c>
      <c r="C100" s="46">
        <v>1</v>
      </c>
      <c r="D100" s="14" t="s">
        <v>21</v>
      </c>
      <c r="E100" s="19">
        <v>336</v>
      </c>
      <c r="F100" s="6">
        <f t="shared" ref="F100:F106" si="14">E100*C100</f>
        <v>336</v>
      </c>
      <c r="G100" s="6">
        <f t="shared" ref="G100:G106" si="15">F100*5/105</f>
        <v>16</v>
      </c>
    </row>
    <row r="101" spans="1:7" ht="14.45" customHeight="1" x14ac:dyDescent="0.25">
      <c r="A101" s="5">
        <v>100</v>
      </c>
      <c r="B101" s="19" t="s">
        <v>187</v>
      </c>
      <c r="C101" s="46">
        <v>1</v>
      </c>
      <c r="D101" s="14" t="s">
        <v>21</v>
      </c>
      <c r="E101" s="19">
        <v>719</v>
      </c>
      <c r="F101" s="6">
        <f t="shared" si="14"/>
        <v>719</v>
      </c>
      <c r="G101" s="6">
        <f t="shared" si="15"/>
        <v>34.238095238095241</v>
      </c>
    </row>
    <row r="102" spans="1:7" ht="14.45" customHeight="1" x14ac:dyDescent="0.25">
      <c r="A102" s="5">
        <v>101</v>
      </c>
      <c r="B102" s="19" t="s">
        <v>188</v>
      </c>
      <c r="C102" s="46">
        <v>1</v>
      </c>
      <c r="D102" s="14" t="s">
        <v>21</v>
      </c>
      <c r="E102" s="19">
        <v>624</v>
      </c>
      <c r="F102" s="6">
        <f t="shared" si="14"/>
        <v>624</v>
      </c>
      <c r="G102" s="6">
        <f t="shared" si="15"/>
        <v>29.714285714285715</v>
      </c>
    </row>
    <row r="103" spans="1:7" ht="15.75" x14ac:dyDescent="0.25">
      <c r="A103" s="5">
        <v>102</v>
      </c>
      <c r="B103" s="19" t="s">
        <v>189</v>
      </c>
      <c r="C103" s="46">
        <v>1</v>
      </c>
      <c r="D103" s="14" t="s">
        <v>21</v>
      </c>
      <c r="E103" s="19">
        <v>600</v>
      </c>
      <c r="F103" s="6">
        <f t="shared" si="14"/>
        <v>600</v>
      </c>
      <c r="G103" s="6">
        <f t="shared" si="15"/>
        <v>28.571428571428573</v>
      </c>
    </row>
    <row r="104" spans="1:7" ht="15.75" x14ac:dyDescent="0.25">
      <c r="A104" s="5">
        <v>103</v>
      </c>
      <c r="B104" s="19" t="s">
        <v>190</v>
      </c>
      <c r="C104" s="46">
        <v>1</v>
      </c>
      <c r="D104" s="14" t="s">
        <v>21</v>
      </c>
      <c r="E104" s="19">
        <v>608</v>
      </c>
      <c r="F104" s="6">
        <f t="shared" si="14"/>
        <v>608</v>
      </c>
      <c r="G104" s="6">
        <f t="shared" si="15"/>
        <v>28.952380952380953</v>
      </c>
    </row>
    <row r="105" spans="1:7" ht="15.75" x14ac:dyDescent="0.25">
      <c r="A105" s="5">
        <v>104</v>
      </c>
      <c r="B105" s="19" t="s">
        <v>191</v>
      </c>
      <c r="C105" s="46">
        <v>1</v>
      </c>
      <c r="D105" s="14" t="s">
        <v>21</v>
      </c>
      <c r="E105" s="59">
        <v>1225</v>
      </c>
      <c r="F105" s="6">
        <f t="shared" si="14"/>
        <v>1225</v>
      </c>
      <c r="G105" s="6">
        <f t="shared" si="15"/>
        <v>58.333333333333336</v>
      </c>
    </row>
    <row r="106" spans="1:7" ht="15.75" x14ac:dyDescent="0.25">
      <c r="A106" s="5">
        <v>105</v>
      </c>
      <c r="B106" s="19" t="s">
        <v>192</v>
      </c>
      <c r="C106" s="46">
        <v>1</v>
      </c>
      <c r="D106" s="14" t="s">
        <v>21</v>
      </c>
      <c r="E106" s="19">
        <v>981</v>
      </c>
      <c r="F106" s="6">
        <f t="shared" si="14"/>
        <v>981</v>
      </c>
      <c r="G106" s="6">
        <f t="shared" si="15"/>
        <v>46.714285714285715</v>
      </c>
    </row>
    <row r="107" spans="1:7" ht="15.75" x14ac:dyDescent="0.25">
      <c r="A107" s="5">
        <v>106</v>
      </c>
      <c r="B107" s="19" t="s">
        <v>193</v>
      </c>
      <c r="C107" s="46">
        <v>1</v>
      </c>
      <c r="D107" s="14" t="s">
        <v>21</v>
      </c>
      <c r="E107" s="19">
        <v>560</v>
      </c>
      <c r="F107" s="6">
        <f t="shared" ref="F107:F118" si="16">E107*C107</f>
        <v>560</v>
      </c>
      <c r="G107" s="6">
        <f t="shared" ref="G107:G118" si="17">F107*5/105</f>
        <v>26.666666666666668</v>
      </c>
    </row>
    <row r="108" spans="1:7" ht="15.75" x14ac:dyDescent="0.25">
      <c r="A108" s="5">
        <v>107</v>
      </c>
      <c r="B108" s="19" t="s">
        <v>194</v>
      </c>
      <c r="C108" s="46">
        <v>1</v>
      </c>
      <c r="D108" s="14" t="s">
        <v>21</v>
      </c>
      <c r="E108" s="59">
        <v>2659</v>
      </c>
      <c r="F108" s="6">
        <f t="shared" si="16"/>
        <v>2659</v>
      </c>
      <c r="G108" s="6">
        <f t="shared" si="17"/>
        <v>126.61904761904762</v>
      </c>
    </row>
    <row r="109" spans="1:7" ht="15.75" x14ac:dyDescent="0.25">
      <c r="A109" s="5">
        <v>108</v>
      </c>
      <c r="B109" s="19" t="s">
        <v>195</v>
      </c>
      <c r="C109" s="46">
        <v>1</v>
      </c>
      <c r="D109" s="14" t="s">
        <v>21</v>
      </c>
      <c r="E109" s="19">
        <v>867</v>
      </c>
      <c r="F109" s="6">
        <f t="shared" si="16"/>
        <v>867</v>
      </c>
      <c r="G109" s="6">
        <f t="shared" si="17"/>
        <v>41.285714285714285</v>
      </c>
    </row>
    <row r="110" spans="1:7" ht="15.75" x14ac:dyDescent="0.25">
      <c r="A110" s="5">
        <v>109</v>
      </c>
      <c r="B110" s="19" t="s">
        <v>196</v>
      </c>
      <c r="C110" s="46">
        <v>1</v>
      </c>
      <c r="D110" s="14" t="s">
        <v>21</v>
      </c>
      <c r="E110" s="19">
        <v>699</v>
      </c>
      <c r="F110" s="6">
        <f t="shared" si="16"/>
        <v>699</v>
      </c>
      <c r="G110" s="6">
        <f t="shared" si="17"/>
        <v>33.285714285714285</v>
      </c>
    </row>
    <row r="111" spans="1:7" ht="14.45" customHeight="1" x14ac:dyDescent="0.25">
      <c r="A111" s="5">
        <v>110</v>
      </c>
      <c r="B111" s="19" t="s">
        <v>197</v>
      </c>
      <c r="C111" s="46">
        <v>1</v>
      </c>
      <c r="D111" s="14" t="s">
        <v>21</v>
      </c>
      <c r="E111" s="19">
        <v>910</v>
      </c>
      <c r="F111" s="6">
        <f t="shared" si="16"/>
        <v>910</v>
      </c>
      <c r="G111" s="6">
        <f t="shared" si="17"/>
        <v>43.333333333333336</v>
      </c>
    </row>
    <row r="112" spans="1:7" ht="14.45" customHeight="1" x14ac:dyDescent="0.25">
      <c r="A112" s="5">
        <v>111</v>
      </c>
      <c r="B112" s="19" t="s">
        <v>198</v>
      </c>
      <c r="C112" s="46">
        <v>1</v>
      </c>
      <c r="D112" s="14" t="s">
        <v>21</v>
      </c>
      <c r="E112" s="19">
        <v>371</v>
      </c>
      <c r="F112" s="6">
        <f t="shared" si="16"/>
        <v>371</v>
      </c>
      <c r="G112" s="6">
        <f t="shared" si="17"/>
        <v>17.666666666666668</v>
      </c>
    </row>
    <row r="113" spans="1:7" ht="24" x14ac:dyDescent="0.25">
      <c r="A113" s="5">
        <v>112</v>
      </c>
      <c r="B113" s="19" t="s">
        <v>199</v>
      </c>
      <c r="C113" s="46">
        <v>1</v>
      </c>
      <c r="D113" s="14" t="s">
        <v>21</v>
      </c>
      <c r="E113" s="20">
        <v>364</v>
      </c>
      <c r="F113" s="6">
        <f t="shared" si="16"/>
        <v>364</v>
      </c>
      <c r="G113" s="6">
        <f t="shared" si="17"/>
        <v>17.333333333333332</v>
      </c>
    </row>
    <row r="114" spans="1:7" ht="24" x14ac:dyDescent="0.25">
      <c r="A114" s="5">
        <v>113</v>
      </c>
      <c r="B114" s="19" t="s">
        <v>200</v>
      </c>
      <c r="C114" s="46">
        <v>1</v>
      </c>
      <c r="D114" s="14" t="s">
        <v>21</v>
      </c>
      <c r="E114" s="20">
        <v>432</v>
      </c>
      <c r="F114" s="6">
        <f t="shared" si="16"/>
        <v>432</v>
      </c>
      <c r="G114" s="6">
        <f t="shared" si="17"/>
        <v>20.571428571428573</v>
      </c>
    </row>
    <row r="115" spans="1:7" ht="24" x14ac:dyDescent="0.25">
      <c r="A115" s="5">
        <v>114</v>
      </c>
      <c r="B115" s="19" t="s">
        <v>201</v>
      </c>
      <c r="C115" s="46">
        <v>1</v>
      </c>
      <c r="D115" s="14" t="s">
        <v>21</v>
      </c>
      <c r="E115" s="20">
        <v>488</v>
      </c>
      <c r="F115" s="6">
        <f t="shared" si="16"/>
        <v>488</v>
      </c>
      <c r="G115" s="6">
        <f t="shared" si="17"/>
        <v>23.238095238095237</v>
      </c>
    </row>
    <row r="116" spans="1:7" ht="24" x14ac:dyDescent="0.25">
      <c r="A116" s="5">
        <v>115</v>
      </c>
      <c r="B116" s="19" t="s">
        <v>202</v>
      </c>
      <c r="C116" s="46">
        <v>1</v>
      </c>
      <c r="D116" s="14" t="s">
        <v>21</v>
      </c>
      <c r="E116" s="19">
        <v>204</v>
      </c>
      <c r="F116" s="6">
        <f t="shared" si="16"/>
        <v>204</v>
      </c>
      <c r="G116" s="6">
        <f t="shared" si="17"/>
        <v>9.7142857142857135</v>
      </c>
    </row>
    <row r="117" spans="1:7" ht="15.75" x14ac:dyDescent="0.25">
      <c r="A117" s="5">
        <v>116</v>
      </c>
      <c r="B117" s="19" t="s">
        <v>203</v>
      </c>
      <c r="C117" s="46">
        <v>1</v>
      </c>
      <c r="D117" s="14" t="s">
        <v>21</v>
      </c>
      <c r="E117" s="19">
        <v>120</v>
      </c>
      <c r="F117" s="6">
        <f t="shared" si="16"/>
        <v>120</v>
      </c>
      <c r="G117" s="6">
        <f t="shared" si="17"/>
        <v>5.7142857142857144</v>
      </c>
    </row>
    <row r="118" spans="1:7" ht="15.75" x14ac:dyDescent="0.25">
      <c r="A118" s="5">
        <v>117</v>
      </c>
      <c r="B118" s="19" t="s">
        <v>204</v>
      </c>
      <c r="C118" s="46">
        <v>1</v>
      </c>
      <c r="D118" s="14" t="s">
        <v>21</v>
      </c>
      <c r="E118" s="19">
        <v>120</v>
      </c>
      <c r="F118" s="6">
        <f t="shared" si="16"/>
        <v>120</v>
      </c>
      <c r="G118" s="6">
        <f t="shared" si="17"/>
        <v>5.7142857142857144</v>
      </c>
    </row>
    <row r="119" spans="1:7" ht="15.75" x14ac:dyDescent="0.25">
      <c r="A119" s="5">
        <v>118</v>
      </c>
      <c r="B119" s="19" t="s">
        <v>205</v>
      </c>
      <c r="C119" s="46">
        <v>1</v>
      </c>
      <c r="D119" s="14" t="s">
        <v>21</v>
      </c>
      <c r="E119" s="20">
        <v>120</v>
      </c>
      <c r="F119" s="6">
        <f t="shared" ref="F119:F128" si="18">E119*C119</f>
        <v>120</v>
      </c>
      <c r="G119" s="6">
        <f t="shared" ref="G119:G128" si="19">F119*5/105</f>
        <v>5.7142857142857144</v>
      </c>
    </row>
    <row r="120" spans="1:7" ht="24" x14ac:dyDescent="0.25">
      <c r="A120" s="5">
        <v>119</v>
      </c>
      <c r="B120" s="54" t="s">
        <v>216</v>
      </c>
      <c r="C120" s="57">
        <v>1</v>
      </c>
      <c r="D120" s="14" t="s">
        <v>21</v>
      </c>
      <c r="E120" s="54">
        <v>88180</v>
      </c>
      <c r="F120" s="6">
        <f t="shared" si="18"/>
        <v>88180</v>
      </c>
      <c r="G120" s="6">
        <f t="shared" si="19"/>
        <v>4199.0476190476193</v>
      </c>
    </row>
    <row r="121" spans="1:7" ht="15.75" x14ac:dyDescent="0.25">
      <c r="A121" s="5">
        <v>120</v>
      </c>
      <c r="B121" s="19" t="s">
        <v>207</v>
      </c>
      <c r="C121" s="46">
        <v>1</v>
      </c>
      <c r="D121" s="14" t="s">
        <v>21</v>
      </c>
      <c r="E121" s="59">
        <v>17628</v>
      </c>
      <c r="F121" s="6">
        <f t="shared" si="18"/>
        <v>17628</v>
      </c>
      <c r="G121" s="6">
        <f t="shared" si="19"/>
        <v>839.42857142857144</v>
      </c>
    </row>
    <row r="122" spans="1:7" ht="24" x14ac:dyDescent="0.25">
      <c r="A122" s="5">
        <v>121</v>
      </c>
      <c r="B122" s="19" t="s">
        <v>208</v>
      </c>
      <c r="C122" s="46">
        <v>1</v>
      </c>
      <c r="D122" s="14" t="s">
        <v>21</v>
      </c>
      <c r="E122" s="59">
        <v>17936</v>
      </c>
      <c r="F122" s="6">
        <f t="shared" si="18"/>
        <v>17936</v>
      </c>
      <c r="G122" s="6">
        <f t="shared" si="19"/>
        <v>854.09523809523807</v>
      </c>
    </row>
    <row r="123" spans="1:7" ht="15.75" x14ac:dyDescent="0.25">
      <c r="A123" s="5">
        <v>122</v>
      </c>
      <c r="B123" s="32" t="s">
        <v>91</v>
      </c>
      <c r="C123" s="40">
        <v>1</v>
      </c>
      <c r="D123" s="14" t="s">
        <v>21</v>
      </c>
      <c r="E123" s="32">
        <v>574</v>
      </c>
      <c r="F123" s="6">
        <f t="shared" si="18"/>
        <v>574</v>
      </c>
      <c r="G123" s="6">
        <f t="shared" si="19"/>
        <v>27.333333333333332</v>
      </c>
    </row>
    <row r="124" spans="1:7" ht="15.75" x14ac:dyDescent="0.25">
      <c r="A124" s="5">
        <v>123</v>
      </c>
      <c r="B124" s="32" t="s">
        <v>175</v>
      </c>
      <c r="C124" s="40">
        <v>10</v>
      </c>
      <c r="D124" s="14" t="s">
        <v>21</v>
      </c>
      <c r="E124" s="32">
        <v>44</v>
      </c>
      <c r="F124" s="6">
        <f t="shared" si="18"/>
        <v>440</v>
      </c>
      <c r="G124" s="6">
        <f t="shared" si="19"/>
        <v>20.952380952380953</v>
      </c>
    </row>
    <row r="125" spans="1:7" ht="15.75" x14ac:dyDescent="0.25">
      <c r="A125" s="5">
        <v>124</v>
      </c>
      <c r="B125" s="32" t="s">
        <v>209</v>
      </c>
      <c r="C125" s="40">
        <v>1</v>
      </c>
      <c r="D125" s="14" t="s">
        <v>21</v>
      </c>
      <c r="E125" s="33">
        <v>549</v>
      </c>
      <c r="F125" s="6">
        <f t="shared" si="18"/>
        <v>549</v>
      </c>
      <c r="G125" s="6">
        <f t="shared" si="19"/>
        <v>26.142857142857142</v>
      </c>
    </row>
    <row r="126" spans="1:7" ht="15.75" x14ac:dyDescent="0.25">
      <c r="A126" s="5">
        <v>125</v>
      </c>
      <c r="B126" s="32" t="s">
        <v>213</v>
      </c>
      <c r="C126" s="40">
        <v>5</v>
      </c>
      <c r="D126" s="14" t="s">
        <v>21</v>
      </c>
      <c r="E126" s="33">
        <v>109</v>
      </c>
      <c r="F126" s="6">
        <f t="shared" si="18"/>
        <v>545</v>
      </c>
      <c r="G126" s="6">
        <f t="shared" si="19"/>
        <v>25.952380952380953</v>
      </c>
    </row>
    <row r="127" spans="1:7" ht="15.75" x14ac:dyDescent="0.25">
      <c r="A127" s="5">
        <v>126</v>
      </c>
      <c r="B127" s="32" t="s">
        <v>66</v>
      </c>
      <c r="C127" s="40">
        <v>2</v>
      </c>
      <c r="D127" s="14" t="s">
        <v>21</v>
      </c>
      <c r="E127" s="32">
        <v>100</v>
      </c>
      <c r="F127" s="6">
        <f t="shared" si="18"/>
        <v>200</v>
      </c>
      <c r="G127" s="6">
        <f t="shared" si="19"/>
        <v>9.5238095238095237</v>
      </c>
    </row>
    <row r="128" spans="1:7" ht="15.75" x14ac:dyDescent="0.25">
      <c r="A128" s="5">
        <v>127</v>
      </c>
      <c r="B128" s="32" t="s">
        <v>210</v>
      </c>
      <c r="C128" s="40">
        <v>1</v>
      </c>
      <c r="D128" s="14" t="s">
        <v>21</v>
      </c>
      <c r="E128" s="60">
        <v>2030</v>
      </c>
      <c r="F128" s="6">
        <f t="shared" si="18"/>
        <v>2030</v>
      </c>
      <c r="G128" s="6">
        <f t="shared" si="19"/>
        <v>96.666666666666671</v>
      </c>
    </row>
    <row r="129" spans="1:7" ht="15.75" x14ac:dyDescent="0.25">
      <c r="A129" s="5">
        <v>128</v>
      </c>
      <c r="B129" s="32" t="s">
        <v>211</v>
      </c>
      <c r="C129" s="40">
        <v>5</v>
      </c>
      <c r="D129" s="14" t="s">
        <v>21</v>
      </c>
      <c r="E129" s="32">
        <v>321</v>
      </c>
      <c r="F129" s="6">
        <f t="shared" ref="F129:F139" si="20">E129*C129</f>
        <v>1605</v>
      </c>
      <c r="G129" s="6">
        <f t="shared" ref="G129:G139" si="21">F129*5/105</f>
        <v>76.428571428571431</v>
      </c>
    </row>
    <row r="130" spans="1:7" ht="15.75" x14ac:dyDescent="0.25">
      <c r="A130" s="5">
        <v>129</v>
      </c>
      <c r="B130" s="32" t="s">
        <v>214</v>
      </c>
      <c r="C130" s="40">
        <v>1</v>
      </c>
      <c r="D130" s="14" t="s">
        <v>21</v>
      </c>
      <c r="E130" s="32">
        <v>595</v>
      </c>
      <c r="F130" s="6">
        <f t="shared" si="20"/>
        <v>595</v>
      </c>
      <c r="G130" s="6">
        <f t="shared" si="21"/>
        <v>28.333333333333332</v>
      </c>
    </row>
    <row r="131" spans="1:7" ht="24" x14ac:dyDescent="0.25">
      <c r="A131" s="5">
        <v>130</v>
      </c>
      <c r="B131" s="41" t="s">
        <v>212</v>
      </c>
      <c r="C131" s="42">
        <v>1</v>
      </c>
      <c r="D131" s="14" t="s">
        <v>21</v>
      </c>
      <c r="E131" s="43">
        <v>3521</v>
      </c>
      <c r="F131" s="6">
        <f t="shared" si="20"/>
        <v>3521</v>
      </c>
      <c r="G131" s="6">
        <f t="shared" si="21"/>
        <v>167.66666666666666</v>
      </c>
    </row>
    <row r="132" spans="1:7" ht="15.75" x14ac:dyDescent="0.25">
      <c r="A132" s="5">
        <v>131</v>
      </c>
      <c r="B132" s="45" t="s">
        <v>268</v>
      </c>
      <c r="C132" s="66"/>
      <c r="D132" s="14" t="s">
        <v>21</v>
      </c>
      <c r="E132" s="47"/>
      <c r="F132" s="70">
        <f t="shared" si="20"/>
        <v>0</v>
      </c>
      <c r="G132" s="70">
        <f t="shared" si="21"/>
        <v>0</v>
      </c>
    </row>
    <row r="133" spans="1:7" ht="15.75" x14ac:dyDescent="0.25">
      <c r="A133" s="5">
        <v>132</v>
      </c>
      <c r="B133" s="19" t="s">
        <v>190</v>
      </c>
      <c r="C133" s="46">
        <v>1</v>
      </c>
      <c r="D133" s="14" t="s">
        <v>21</v>
      </c>
      <c r="E133" s="19">
        <v>608</v>
      </c>
      <c r="F133" s="6">
        <f t="shared" si="20"/>
        <v>608</v>
      </c>
      <c r="G133" s="6">
        <f t="shared" si="21"/>
        <v>28.952380952380953</v>
      </c>
    </row>
    <row r="134" spans="1:7" ht="15.75" x14ac:dyDescent="0.25">
      <c r="A134" s="5">
        <v>133</v>
      </c>
      <c r="B134" s="19" t="s">
        <v>217</v>
      </c>
      <c r="C134" s="46">
        <v>1</v>
      </c>
      <c r="D134" s="14" t="s">
        <v>21</v>
      </c>
      <c r="E134" s="19">
        <v>311</v>
      </c>
      <c r="F134" s="6">
        <f t="shared" si="20"/>
        <v>311</v>
      </c>
      <c r="G134" s="6">
        <f t="shared" si="21"/>
        <v>14.80952380952381</v>
      </c>
    </row>
    <row r="135" spans="1:7" ht="15.75" x14ac:dyDescent="0.25">
      <c r="A135" s="5">
        <v>134</v>
      </c>
      <c r="B135" s="19" t="s">
        <v>218</v>
      </c>
      <c r="C135" s="46">
        <v>1</v>
      </c>
      <c r="D135" s="14" t="s">
        <v>21</v>
      </c>
      <c r="E135" s="19">
        <v>755</v>
      </c>
      <c r="F135" s="6">
        <f t="shared" si="20"/>
        <v>755</v>
      </c>
      <c r="G135" s="6">
        <f t="shared" si="21"/>
        <v>35.952380952380949</v>
      </c>
    </row>
    <row r="136" spans="1:7" ht="14.45" customHeight="1" x14ac:dyDescent="0.25">
      <c r="A136" s="5">
        <v>135</v>
      </c>
      <c r="B136" s="19" t="s">
        <v>197</v>
      </c>
      <c r="C136" s="46">
        <v>1</v>
      </c>
      <c r="D136" s="14" t="s">
        <v>21</v>
      </c>
      <c r="E136" s="19">
        <v>910</v>
      </c>
      <c r="F136" s="6">
        <f t="shared" si="20"/>
        <v>910</v>
      </c>
      <c r="G136" s="6">
        <f t="shared" si="21"/>
        <v>43.333333333333336</v>
      </c>
    </row>
    <row r="137" spans="1:7" ht="14.45" customHeight="1" x14ac:dyDescent="0.25">
      <c r="A137" s="5">
        <v>136</v>
      </c>
      <c r="B137" s="19" t="s">
        <v>219</v>
      </c>
      <c r="C137" s="46">
        <v>1</v>
      </c>
      <c r="D137" s="14" t="s">
        <v>21</v>
      </c>
      <c r="E137" s="19">
        <v>834</v>
      </c>
      <c r="F137" s="6">
        <f t="shared" si="20"/>
        <v>834</v>
      </c>
      <c r="G137" s="6">
        <f t="shared" si="21"/>
        <v>39.714285714285715</v>
      </c>
    </row>
    <row r="138" spans="1:7" ht="14.45" customHeight="1" x14ac:dyDescent="0.25">
      <c r="A138" s="5">
        <v>137</v>
      </c>
      <c r="B138" s="19" t="s">
        <v>220</v>
      </c>
      <c r="C138" s="46">
        <v>1</v>
      </c>
      <c r="D138" s="14" t="s">
        <v>21</v>
      </c>
      <c r="E138" s="59">
        <v>1398</v>
      </c>
      <c r="F138" s="6">
        <f t="shared" si="20"/>
        <v>1398</v>
      </c>
      <c r="G138" s="6">
        <f t="shared" si="21"/>
        <v>66.571428571428569</v>
      </c>
    </row>
    <row r="139" spans="1:7" ht="14.45" customHeight="1" x14ac:dyDescent="0.25">
      <c r="A139" s="5">
        <v>138</v>
      </c>
      <c r="B139" s="19" t="s">
        <v>198</v>
      </c>
      <c r="C139" s="46">
        <v>1</v>
      </c>
      <c r="D139" s="14" t="s">
        <v>21</v>
      </c>
      <c r="E139" s="19">
        <v>371</v>
      </c>
      <c r="F139" s="6">
        <f t="shared" si="20"/>
        <v>371</v>
      </c>
      <c r="G139" s="6">
        <f t="shared" si="21"/>
        <v>17.666666666666668</v>
      </c>
    </row>
    <row r="140" spans="1:7" ht="24" x14ac:dyDescent="0.25">
      <c r="A140" s="5">
        <v>139</v>
      </c>
      <c r="B140" s="19" t="s">
        <v>202</v>
      </c>
      <c r="C140" s="46">
        <v>1</v>
      </c>
      <c r="D140" s="14" t="s">
        <v>21</v>
      </c>
      <c r="E140" s="19">
        <v>204</v>
      </c>
      <c r="F140" s="6">
        <f t="shared" ref="F140:F149" si="22">E140*C140</f>
        <v>204</v>
      </c>
      <c r="G140" s="6">
        <f t="shared" ref="G140:G149" si="23">F140*5/105</f>
        <v>9.7142857142857135</v>
      </c>
    </row>
    <row r="141" spans="1:7" ht="14.45" customHeight="1" x14ac:dyDescent="0.25">
      <c r="A141" s="5">
        <v>140</v>
      </c>
      <c r="B141" s="19" t="s">
        <v>221</v>
      </c>
      <c r="C141" s="46">
        <v>1</v>
      </c>
      <c r="D141" s="14" t="s">
        <v>21</v>
      </c>
      <c r="E141" s="19">
        <v>204</v>
      </c>
      <c r="F141" s="6">
        <f t="shared" si="22"/>
        <v>204</v>
      </c>
      <c r="G141" s="6">
        <f t="shared" si="23"/>
        <v>9.7142857142857135</v>
      </c>
    </row>
    <row r="142" spans="1:7" ht="15.75" x14ac:dyDescent="0.25">
      <c r="A142" s="5">
        <v>141</v>
      </c>
      <c r="B142" s="19" t="s">
        <v>203</v>
      </c>
      <c r="C142" s="46">
        <v>1</v>
      </c>
      <c r="D142" s="14" t="s">
        <v>21</v>
      </c>
      <c r="E142" s="19">
        <v>120</v>
      </c>
      <c r="F142" s="6">
        <f t="shared" si="22"/>
        <v>120</v>
      </c>
      <c r="G142" s="6">
        <f t="shared" si="23"/>
        <v>5.7142857142857144</v>
      </c>
    </row>
    <row r="143" spans="1:7" ht="15.75" x14ac:dyDescent="0.25">
      <c r="A143" s="5">
        <v>142</v>
      </c>
      <c r="B143" s="19" t="s">
        <v>204</v>
      </c>
      <c r="C143" s="46">
        <v>1</v>
      </c>
      <c r="D143" s="14" t="s">
        <v>21</v>
      </c>
      <c r="E143" s="19">
        <v>120</v>
      </c>
      <c r="F143" s="6">
        <f t="shared" si="22"/>
        <v>120</v>
      </c>
      <c r="G143" s="6">
        <f t="shared" si="23"/>
        <v>5.7142857142857144</v>
      </c>
    </row>
    <row r="144" spans="1:7" ht="15.75" x14ac:dyDescent="0.25">
      <c r="A144" s="5">
        <v>143</v>
      </c>
      <c r="B144" s="19" t="s">
        <v>205</v>
      </c>
      <c r="C144" s="46">
        <v>1</v>
      </c>
      <c r="D144" s="14" t="s">
        <v>21</v>
      </c>
      <c r="E144" s="20">
        <v>120</v>
      </c>
      <c r="F144" s="6">
        <f t="shared" si="22"/>
        <v>120</v>
      </c>
      <c r="G144" s="6">
        <f t="shared" si="23"/>
        <v>5.7142857142857144</v>
      </c>
    </row>
    <row r="145" spans="1:7" ht="15.75" x14ac:dyDescent="0.25">
      <c r="A145" s="5">
        <v>144</v>
      </c>
      <c r="B145" s="19" t="s">
        <v>222</v>
      </c>
      <c r="C145" s="46">
        <v>1</v>
      </c>
      <c r="D145" s="14" t="s">
        <v>21</v>
      </c>
      <c r="E145" s="20">
        <v>120</v>
      </c>
      <c r="F145" s="6">
        <f t="shared" si="22"/>
        <v>120</v>
      </c>
      <c r="G145" s="6">
        <f t="shared" si="23"/>
        <v>5.7142857142857144</v>
      </c>
    </row>
    <row r="146" spans="1:7" ht="15.75" x14ac:dyDescent="0.25">
      <c r="A146" s="5">
        <v>145</v>
      </c>
      <c r="B146" s="19" t="s">
        <v>223</v>
      </c>
      <c r="C146" s="46">
        <v>1</v>
      </c>
      <c r="D146" s="14" t="s">
        <v>21</v>
      </c>
      <c r="E146" s="20">
        <v>268</v>
      </c>
      <c r="F146" s="6">
        <f t="shared" si="22"/>
        <v>268</v>
      </c>
      <c r="G146" s="6">
        <f t="shared" si="23"/>
        <v>12.761904761904763</v>
      </c>
    </row>
    <row r="147" spans="1:7" ht="15.75" x14ac:dyDescent="0.25">
      <c r="A147" s="5">
        <v>146</v>
      </c>
      <c r="B147" s="19" t="s">
        <v>72</v>
      </c>
      <c r="C147" s="46">
        <v>1</v>
      </c>
      <c r="D147" s="14" t="s">
        <v>21</v>
      </c>
      <c r="E147" s="24">
        <v>12600</v>
      </c>
      <c r="F147" s="6">
        <f t="shared" si="22"/>
        <v>12600</v>
      </c>
      <c r="G147" s="6">
        <f t="shared" si="23"/>
        <v>600</v>
      </c>
    </row>
    <row r="148" spans="1:7" ht="15.75" x14ac:dyDescent="0.25">
      <c r="A148" s="5">
        <v>147</v>
      </c>
      <c r="B148" s="19" t="s">
        <v>226</v>
      </c>
      <c r="C148" s="46">
        <v>1</v>
      </c>
      <c r="D148" s="14" t="s">
        <v>21</v>
      </c>
      <c r="E148" s="59">
        <v>20774</v>
      </c>
      <c r="F148" s="6">
        <f t="shared" si="22"/>
        <v>20774</v>
      </c>
      <c r="G148" s="6">
        <f t="shared" si="23"/>
        <v>989.23809523809518</v>
      </c>
    </row>
    <row r="149" spans="1:7" ht="24" x14ac:dyDescent="0.25">
      <c r="A149" s="5">
        <v>148</v>
      </c>
      <c r="B149" s="19" t="s">
        <v>208</v>
      </c>
      <c r="C149" s="46">
        <v>1</v>
      </c>
      <c r="D149" s="14" t="s">
        <v>21</v>
      </c>
      <c r="E149" s="59">
        <v>17936</v>
      </c>
      <c r="F149" s="6">
        <f t="shared" si="22"/>
        <v>17936</v>
      </c>
      <c r="G149" s="6">
        <f t="shared" si="23"/>
        <v>854.09523809523807</v>
      </c>
    </row>
    <row r="150" spans="1:7" ht="24" x14ac:dyDescent="0.25">
      <c r="A150" s="5">
        <v>149</v>
      </c>
      <c r="B150" s="19" t="s">
        <v>229</v>
      </c>
      <c r="C150" s="46">
        <v>1</v>
      </c>
      <c r="D150" s="14" t="s">
        <v>21</v>
      </c>
      <c r="E150" s="59">
        <v>7524</v>
      </c>
      <c r="F150" s="6">
        <f t="shared" ref="F150:F155" si="24">E150*C150</f>
        <v>7524</v>
      </c>
      <c r="G150" s="6">
        <f t="shared" ref="G150:G155" si="25">F150*5/105</f>
        <v>358.28571428571428</v>
      </c>
    </row>
    <row r="151" spans="1:7" ht="15.75" x14ac:dyDescent="0.25">
      <c r="A151" s="5">
        <v>150</v>
      </c>
      <c r="B151" s="19" t="s">
        <v>231</v>
      </c>
      <c r="C151" s="46">
        <v>1</v>
      </c>
      <c r="D151" s="14" t="s">
        <v>21</v>
      </c>
      <c r="E151" s="59">
        <v>13698</v>
      </c>
      <c r="F151" s="6">
        <f t="shared" si="24"/>
        <v>13698</v>
      </c>
      <c r="G151" s="6">
        <f t="shared" si="25"/>
        <v>652.28571428571433</v>
      </c>
    </row>
    <row r="152" spans="1:7" ht="15.75" x14ac:dyDescent="0.25">
      <c r="A152" s="5">
        <v>151</v>
      </c>
      <c r="B152" s="19" t="s">
        <v>232</v>
      </c>
      <c r="C152" s="46">
        <v>1</v>
      </c>
      <c r="D152" s="14" t="s">
        <v>21</v>
      </c>
      <c r="E152" s="24">
        <v>15415</v>
      </c>
      <c r="F152" s="6">
        <f t="shared" si="24"/>
        <v>15415</v>
      </c>
      <c r="G152" s="6">
        <f t="shared" si="25"/>
        <v>734.04761904761904</v>
      </c>
    </row>
    <row r="153" spans="1:7" ht="15.75" x14ac:dyDescent="0.25">
      <c r="A153" s="5">
        <v>152</v>
      </c>
      <c r="B153" s="19" t="s">
        <v>233</v>
      </c>
      <c r="C153" s="46">
        <v>1</v>
      </c>
      <c r="D153" s="14" t="s">
        <v>21</v>
      </c>
      <c r="E153" s="59">
        <v>30591</v>
      </c>
      <c r="F153" s="6">
        <f t="shared" si="24"/>
        <v>30591</v>
      </c>
      <c r="G153" s="6">
        <f t="shared" si="25"/>
        <v>1456.7142857142858</v>
      </c>
    </row>
    <row r="154" spans="1:7" ht="14.45" customHeight="1" x14ac:dyDescent="0.25">
      <c r="A154" s="5">
        <v>153</v>
      </c>
      <c r="B154" s="19" t="s">
        <v>185</v>
      </c>
      <c r="C154" s="46">
        <v>1</v>
      </c>
      <c r="D154" s="14" t="s">
        <v>21</v>
      </c>
      <c r="E154" s="19">
        <v>999</v>
      </c>
      <c r="F154" s="6">
        <f t="shared" si="24"/>
        <v>999</v>
      </c>
      <c r="G154" s="6">
        <f t="shared" si="25"/>
        <v>47.571428571428569</v>
      </c>
    </row>
    <row r="155" spans="1:7" ht="15.75" x14ac:dyDescent="0.25">
      <c r="A155" s="5">
        <v>154</v>
      </c>
      <c r="B155" s="19" t="s">
        <v>186</v>
      </c>
      <c r="C155" s="46">
        <v>1</v>
      </c>
      <c r="D155" s="14" t="s">
        <v>21</v>
      </c>
      <c r="E155" s="59">
        <v>1363</v>
      </c>
      <c r="F155" s="6">
        <f t="shared" si="24"/>
        <v>1363</v>
      </c>
      <c r="G155" s="6">
        <f t="shared" si="25"/>
        <v>64.904761904761898</v>
      </c>
    </row>
    <row r="156" spans="1:7" ht="15.75" x14ac:dyDescent="0.25">
      <c r="A156" s="5">
        <v>155</v>
      </c>
      <c r="B156" s="19" t="s">
        <v>69</v>
      </c>
      <c r="C156" s="46">
        <v>1</v>
      </c>
      <c r="D156" s="14" t="s">
        <v>21</v>
      </c>
      <c r="E156" s="19">
        <v>336</v>
      </c>
      <c r="F156" s="6">
        <f t="shared" ref="F156:F169" si="26">E156*C156</f>
        <v>336</v>
      </c>
      <c r="G156" s="6">
        <f t="shared" ref="G156:G169" si="27">F156*5/105</f>
        <v>16</v>
      </c>
    </row>
    <row r="157" spans="1:7" ht="14.45" customHeight="1" x14ac:dyDescent="0.25">
      <c r="A157" s="5">
        <v>156</v>
      </c>
      <c r="B157" s="19" t="s">
        <v>237</v>
      </c>
      <c r="C157" s="46">
        <v>1</v>
      </c>
      <c r="D157" s="14" t="s">
        <v>21</v>
      </c>
      <c r="E157" s="19">
        <v>468</v>
      </c>
      <c r="F157" s="6">
        <f t="shared" si="26"/>
        <v>468</v>
      </c>
      <c r="G157" s="6">
        <f t="shared" si="27"/>
        <v>22.285714285714285</v>
      </c>
    </row>
    <row r="158" spans="1:7" ht="14.45" customHeight="1" x14ac:dyDescent="0.25">
      <c r="A158" s="5">
        <v>157</v>
      </c>
      <c r="B158" s="19" t="s">
        <v>188</v>
      </c>
      <c r="C158" s="46">
        <v>1</v>
      </c>
      <c r="D158" s="14" t="s">
        <v>21</v>
      </c>
      <c r="E158" s="19">
        <v>624</v>
      </c>
      <c r="F158" s="6">
        <f t="shared" si="26"/>
        <v>624</v>
      </c>
      <c r="G158" s="6">
        <f t="shared" si="27"/>
        <v>29.714285714285715</v>
      </c>
    </row>
    <row r="159" spans="1:7" ht="15.75" x14ac:dyDescent="0.25">
      <c r="A159" s="5">
        <v>158</v>
      </c>
      <c r="B159" s="19" t="s">
        <v>238</v>
      </c>
      <c r="C159" s="46">
        <v>1</v>
      </c>
      <c r="D159" s="14" t="s">
        <v>21</v>
      </c>
      <c r="E159" s="19">
        <v>344</v>
      </c>
      <c r="F159" s="6">
        <f t="shared" si="26"/>
        <v>344</v>
      </c>
      <c r="G159" s="6">
        <f t="shared" si="27"/>
        <v>16.38095238095238</v>
      </c>
    </row>
    <row r="160" spans="1:7" ht="24" x14ac:dyDescent="0.25">
      <c r="A160" s="5">
        <v>159</v>
      </c>
      <c r="B160" s="19" t="s">
        <v>239</v>
      </c>
      <c r="C160" s="46">
        <v>1</v>
      </c>
      <c r="D160" s="14" t="s">
        <v>21</v>
      </c>
      <c r="E160" s="19">
        <v>931</v>
      </c>
      <c r="F160" s="6">
        <f t="shared" si="26"/>
        <v>931</v>
      </c>
      <c r="G160" s="6">
        <f t="shared" si="27"/>
        <v>44.333333333333336</v>
      </c>
    </row>
    <row r="161" spans="1:7" ht="15.75" x14ac:dyDescent="0.25">
      <c r="A161" s="5">
        <v>160</v>
      </c>
      <c r="B161" s="19" t="s">
        <v>240</v>
      </c>
      <c r="C161" s="46">
        <v>1</v>
      </c>
      <c r="D161" s="14" t="s">
        <v>21</v>
      </c>
      <c r="E161" s="59">
        <v>1028</v>
      </c>
      <c r="F161" s="6">
        <f t="shared" si="26"/>
        <v>1028</v>
      </c>
      <c r="G161" s="6">
        <f t="shared" si="27"/>
        <v>48.952380952380949</v>
      </c>
    </row>
    <row r="162" spans="1:7" ht="15.75" x14ac:dyDescent="0.25">
      <c r="A162" s="5">
        <v>161</v>
      </c>
      <c r="B162" s="19" t="s">
        <v>241</v>
      </c>
      <c r="C162" s="46">
        <v>1</v>
      </c>
      <c r="D162" s="14" t="s">
        <v>21</v>
      </c>
      <c r="E162" s="24">
        <v>1376</v>
      </c>
      <c r="F162" s="6">
        <f t="shared" si="26"/>
        <v>1376</v>
      </c>
      <c r="G162" s="6">
        <f t="shared" si="27"/>
        <v>65.523809523809518</v>
      </c>
    </row>
    <row r="163" spans="1:7" ht="15.75" x14ac:dyDescent="0.25">
      <c r="A163" s="5">
        <v>162</v>
      </c>
      <c r="B163" s="19" t="s">
        <v>242</v>
      </c>
      <c r="C163" s="46">
        <v>1</v>
      </c>
      <c r="D163" s="14" t="s">
        <v>21</v>
      </c>
      <c r="E163" s="20">
        <v>661</v>
      </c>
      <c r="F163" s="6">
        <f t="shared" si="26"/>
        <v>661</v>
      </c>
      <c r="G163" s="6">
        <f t="shared" si="27"/>
        <v>31.476190476190474</v>
      </c>
    </row>
    <row r="164" spans="1:7" ht="15.75" x14ac:dyDescent="0.25">
      <c r="A164" s="5">
        <v>163</v>
      </c>
      <c r="B164" s="19" t="s">
        <v>243</v>
      </c>
      <c r="C164" s="46">
        <v>1</v>
      </c>
      <c r="D164" s="14" t="s">
        <v>21</v>
      </c>
      <c r="E164" s="19">
        <v>600</v>
      </c>
      <c r="F164" s="6">
        <f t="shared" si="26"/>
        <v>600</v>
      </c>
      <c r="G164" s="6">
        <f t="shared" si="27"/>
        <v>28.571428571428573</v>
      </c>
    </row>
    <row r="165" spans="1:7" ht="15.75" x14ac:dyDescent="0.25">
      <c r="A165" s="5">
        <v>164</v>
      </c>
      <c r="B165" s="19" t="s">
        <v>189</v>
      </c>
      <c r="C165" s="46">
        <v>1</v>
      </c>
      <c r="D165" s="14" t="s">
        <v>21</v>
      </c>
      <c r="E165" s="19">
        <v>600</v>
      </c>
      <c r="F165" s="6">
        <f t="shared" si="26"/>
        <v>600</v>
      </c>
      <c r="G165" s="6">
        <f t="shared" si="27"/>
        <v>28.571428571428573</v>
      </c>
    </row>
    <row r="166" spans="1:7" ht="15.75" x14ac:dyDescent="0.25">
      <c r="A166" s="5">
        <v>165</v>
      </c>
      <c r="B166" s="19" t="s">
        <v>244</v>
      </c>
      <c r="C166" s="46">
        <v>1</v>
      </c>
      <c r="D166" s="14" t="s">
        <v>21</v>
      </c>
      <c r="E166" s="20">
        <v>573</v>
      </c>
      <c r="F166" s="6">
        <f t="shared" si="26"/>
        <v>573</v>
      </c>
      <c r="G166" s="6">
        <f t="shared" si="27"/>
        <v>27.285714285714285</v>
      </c>
    </row>
    <row r="167" spans="1:7" ht="15.75" x14ac:dyDescent="0.25">
      <c r="A167" s="5">
        <v>166</v>
      </c>
      <c r="B167" s="19" t="s">
        <v>245</v>
      </c>
      <c r="C167" s="46">
        <v>1</v>
      </c>
      <c r="D167" s="14" t="s">
        <v>21</v>
      </c>
      <c r="E167" s="20">
        <v>651</v>
      </c>
      <c r="F167" s="6">
        <f t="shared" si="26"/>
        <v>651</v>
      </c>
      <c r="G167" s="6">
        <f t="shared" si="27"/>
        <v>31</v>
      </c>
    </row>
    <row r="168" spans="1:7" ht="15.75" x14ac:dyDescent="0.25">
      <c r="A168" s="5">
        <v>167</v>
      </c>
      <c r="B168" s="19" t="s">
        <v>191</v>
      </c>
      <c r="C168" s="46">
        <v>1</v>
      </c>
      <c r="D168" s="14" t="s">
        <v>21</v>
      </c>
      <c r="E168" s="59">
        <v>1225</v>
      </c>
      <c r="F168" s="6">
        <f t="shared" si="26"/>
        <v>1225</v>
      </c>
      <c r="G168" s="6">
        <f t="shared" si="27"/>
        <v>58.333333333333336</v>
      </c>
    </row>
    <row r="169" spans="1:7" ht="15.75" x14ac:dyDescent="0.25">
      <c r="A169" s="5">
        <v>168</v>
      </c>
      <c r="B169" s="19" t="s">
        <v>192</v>
      </c>
      <c r="C169" s="46">
        <v>1</v>
      </c>
      <c r="D169" s="14" t="s">
        <v>21</v>
      </c>
      <c r="E169" s="19">
        <v>981</v>
      </c>
      <c r="F169" s="6">
        <f t="shared" si="26"/>
        <v>981</v>
      </c>
      <c r="G169" s="6">
        <f t="shared" si="27"/>
        <v>46.714285714285715</v>
      </c>
    </row>
    <row r="170" spans="1:7" ht="15.75" x14ac:dyDescent="0.25">
      <c r="A170" s="5">
        <v>169</v>
      </c>
      <c r="B170" s="19" t="s">
        <v>194</v>
      </c>
      <c r="C170" s="46">
        <v>1</v>
      </c>
      <c r="D170" s="14" t="s">
        <v>21</v>
      </c>
      <c r="E170" s="59">
        <v>2659</v>
      </c>
      <c r="F170" s="6">
        <f t="shared" ref="F170:F177" si="28">E170*C170</f>
        <v>2659</v>
      </c>
      <c r="G170" s="6">
        <f t="shared" ref="G170:G177" si="29">F170*5/105</f>
        <v>126.61904761904762</v>
      </c>
    </row>
    <row r="171" spans="1:7" ht="15.75" x14ac:dyDescent="0.25">
      <c r="A171" s="5">
        <v>170</v>
      </c>
      <c r="B171" s="19" t="s">
        <v>246</v>
      </c>
      <c r="C171" s="46">
        <v>1</v>
      </c>
      <c r="D171" s="14" t="s">
        <v>21</v>
      </c>
      <c r="E171" s="19">
        <v>254</v>
      </c>
      <c r="F171" s="6">
        <f t="shared" si="28"/>
        <v>254</v>
      </c>
      <c r="G171" s="6">
        <f t="shared" si="29"/>
        <v>12.095238095238095</v>
      </c>
    </row>
    <row r="172" spans="1:7" ht="15.75" x14ac:dyDescent="0.25">
      <c r="A172" s="5">
        <v>171</v>
      </c>
      <c r="B172" s="19" t="s">
        <v>247</v>
      </c>
      <c r="C172" s="46">
        <v>1</v>
      </c>
      <c r="D172" s="14" t="s">
        <v>21</v>
      </c>
      <c r="E172" s="59">
        <v>2398</v>
      </c>
      <c r="F172" s="6">
        <f t="shared" si="28"/>
        <v>2398</v>
      </c>
      <c r="G172" s="6">
        <f t="shared" si="29"/>
        <v>114.19047619047619</v>
      </c>
    </row>
    <row r="173" spans="1:7" ht="15.75" x14ac:dyDescent="0.25">
      <c r="A173" s="5">
        <v>172</v>
      </c>
      <c r="B173" s="19" t="s">
        <v>248</v>
      </c>
      <c r="C173" s="46">
        <v>1</v>
      </c>
      <c r="D173" s="14" t="s">
        <v>21</v>
      </c>
      <c r="E173" s="19">
        <v>237</v>
      </c>
      <c r="F173" s="6">
        <f t="shared" si="28"/>
        <v>237</v>
      </c>
      <c r="G173" s="6">
        <f t="shared" si="29"/>
        <v>11.285714285714286</v>
      </c>
    </row>
    <row r="174" spans="1:7" ht="15.75" x14ac:dyDescent="0.25">
      <c r="A174" s="5">
        <v>173</v>
      </c>
      <c r="B174" s="19" t="s">
        <v>195</v>
      </c>
      <c r="C174" s="46">
        <v>1</v>
      </c>
      <c r="D174" s="14" t="s">
        <v>21</v>
      </c>
      <c r="E174" s="19">
        <v>867</v>
      </c>
      <c r="F174" s="6">
        <f t="shared" si="28"/>
        <v>867</v>
      </c>
      <c r="G174" s="6">
        <f t="shared" si="29"/>
        <v>41.285714285714285</v>
      </c>
    </row>
    <row r="175" spans="1:7" ht="15.75" x14ac:dyDescent="0.25">
      <c r="A175" s="5">
        <v>174</v>
      </c>
      <c r="B175" s="19" t="s">
        <v>249</v>
      </c>
      <c r="C175" s="46">
        <v>1</v>
      </c>
      <c r="D175" s="14" t="s">
        <v>21</v>
      </c>
      <c r="E175" s="19">
        <v>265</v>
      </c>
      <c r="F175" s="6">
        <f t="shared" si="28"/>
        <v>265</v>
      </c>
      <c r="G175" s="6">
        <f t="shared" si="29"/>
        <v>12.619047619047619</v>
      </c>
    </row>
    <row r="176" spans="1:7" ht="15.75" x14ac:dyDescent="0.25">
      <c r="A176" s="5">
        <v>175</v>
      </c>
      <c r="B176" s="19" t="s">
        <v>250</v>
      </c>
      <c r="C176" s="46">
        <v>1</v>
      </c>
      <c r="D176" s="14" t="s">
        <v>21</v>
      </c>
      <c r="E176" s="19">
        <v>279</v>
      </c>
      <c r="F176" s="6">
        <f t="shared" si="28"/>
        <v>279</v>
      </c>
      <c r="G176" s="6">
        <f t="shared" si="29"/>
        <v>13.285714285714286</v>
      </c>
    </row>
    <row r="177" spans="1:7" ht="15.75" x14ac:dyDescent="0.25">
      <c r="A177" s="5">
        <v>176</v>
      </c>
      <c r="B177" s="19" t="s">
        <v>214</v>
      </c>
      <c r="C177" s="46">
        <v>1</v>
      </c>
      <c r="D177" s="14" t="s">
        <v>21</v>
      </c>
      <c r="E177" s="19">
        <v>595</v>
      </c>
      <c r="F177" s="6">
        <f t="shared" si="28"/>
        <v>595</v>
      </c>
      <c r="G177" s="6">
        <f t="shared" si="29"/>
        <v>28.333333333333332</v>
      </c>
    </row>
    <row r="178" spans="1:7" ht="15.75" x14ac:dyDescent="0.25">
      <c r="A178" s="5">
        <v>177</v>
      </c>
      <c r="B178" s="19" t="s">
        <v>196</v>
      </c>
      <c r="C178" s="46">
        <v>1</v>
      </c>
      <c r="D178" s="14" t="s">
        <v>21</v>
      </c>
      <c r="E178" s="19">
        <v>699</v>
      </c>
      <c r="F178" s="6">
        <f t="shared" ref="F178:F187" si="30">E178*C178</f>
        <v>699</v>
      </c>
      <c r="G178" s="6">
        <f t="shared" ref="G178:G187" si="31">F178*5/105</f>
        <v>33.285714285714285</v>
      </c>
    </row>
    <row r="179" spans="1:7" ht="15.75" x14ac:dyDescent="0.25">
      <c r="A179" s="5">
        <v>178</v>
      </c>
      <c r="B179" s="19" t="s">
        <v>182</v>
      </c>
      <c r="C179" s="46">
        <v>1</v>
      </c>
      <c r="D179" s="14" t="s">
        <v>21</v>
      </c>
      <c r="E179" s="19">
        <v>321</v>
      </c>
      <c r="F179" s="6">
        <f t="shared" si="30"/>
        <v>321</v>
      </c>
      <c r="G179" s="6">
        <f t="shared" si="31"/>
        <v>15.285714285714286</v>
      </c>
    </row>
    <row r="180" spans="1:7" ht="15.75" x14ac:dyDescent="0.25">
      <c r="A180" s="5">
        <v>179</v>
      </c>
      <c r="B180" s="19" t="s">
        <v>148</v>
      </c>
      <c r="C180" s="46">
        <v>1</v>
      </c>
      <c r="D180" s="14" t="s">
        <v>21</v>
      </c>
      <c r="E180" s="59">
        <v>1119</v>
      </c>
      <c r="F180" s="6">
        <f t="shared" si="30"/>
        <v>1119</v>
      </c>
      <c r="G180" s="6">
        <f t="shared" si="31"/>
        <v>53.285714285714285</v>
      </c>
    </row>
    <row r="181" spans="1:7" ht="15.75" x14ac:dyDescent="0.25">
      <c r="A181" s="5">
        <v>180</v>
      </c>
      <c r="B181" s="19" t="s">
        <v>251</v>
      </c>
      <c r="C181" s="46">
        <v>1</v>
      </c>
      <c r="D181" s="14" t="s">
        <v>21</v>
      </c>
      <c r="E181" s="24">
        <v>1691</v>
      </c>
      <c r="F181" s="6">
        <f t="shared" si="30"/>
        <v>1691</v>
      </c>
      <c r="G181" s="6">
        <f t="shared" si="31"/>
        <v>80.523809523809518</v>
      </c>
    </row>
    <row r="182" spans="1:7" ht="15.75" x14ac:dyDescent="0.25">
      <c r="A182" s="5">
        <v>181</v>
      </c>
      <c r="B182" s="19" t="s">
        <v>252</v>
      </c>
      <c r="C182" s="46">
        <v>1</v>
      </c>
      <c r="D182" s="14" t="s">
        <v>21</v>
      </c>
      <c r="E182" s="59">
        <v>1076</v>
      </c>
      <c r="F182" s="6">
        <f t="shared" si="30"/>
        <v>1076</v>
      </c>
      <c r="G182" s="6">
        <f t="shared" si="31"/>
        <v>51.238095238095241</v>
      </c>
    </row>
    <row r="183" spans="1:7" ht="15.75" x14ac:dyDescent="0.25">
      <c r="A183" s="5">
        <v>182</v>
      </c>
      <c r="B183" s="19" t="s">
        <v>253</v>
      </c>
      <c r="C183" s="46">
        <v>1</v>
      </c>
      <c r="D183" s="14" t="s">
        <v>21</v>
      </c>
      <c r="E183" s="19">
        <v>936</v>
      </c>
      <c r="F183" s="6">
        <f t="shared" si="30"/>
        <v>936</v>
      </c>
      <c r="G183" s="6">
        <f t="shared" si="31"/>
        <v>44.571428571428569</v>
      </c>
    </row>
    <row r="184" spans="1:7" ht="15.75" x14ac:dyDescent="0.25">
      <c r="A184" s="5">
        <v>183</v>
      </c>
      <c r="B184" s="19" t="s">
        <v>254</v>
      </c>
      <c r="C184" s="46">
        <v>1</v>
      </c>
      <c r="D184" s="14" t="s">
        <v>21</v>
      </c>
      <c r="E184" s="19">
        <v>902</v>
      </c>
      <c r="F184" s="6">
        <f t="shared" si="30"/>
        <v>902</v>
      </c>
      <c r="G184" s="6">
        <f t="shared" si="31"/>
        <v>42.952380952380949</v>
      </c>
    </row>
    <row r="185" spans="1:7" ht="15.75" x14ac:dyDescent="0.25">
      <c r="A185" s="5">
        <v>184</v>
      </c>
      <c r="B185" s="48" t="s">
        <v>91</v>
      </c>
      <c r="C185" s="40">
        <v>1</v>
      </c>
      <c r="D185" s="14" t="s">
        <v>21</v>
      </c>
      <c r="E185" s="48">
        <v>574</v>
      </c>
      <c r="F185" s="6">
        <f t="shared" si="30"/>
        <v>574</v>
      </c>
      <c r="G185" s="6">
        <f t="shared" si="31"/>
        <v>27.333333333333332</v>
      </c>
    </row>
    <row r="186" spans="1:7" ht="15.75" x14ac:dyDescent="0.25">
      <c r="A186" s="5">
        <v>185</v>
      </c>
      <c r="B186" s="48" t="s">
        <v>255</v>
      </c>
      <c r="C186" s="40">
        <v>1</v>
      </c>
      <c r="D186" s="14" t="s">
        <v>21</v>
      </c>
      <c r="E186" s="58">
        <v>4011</v>
      </c>
      <c r="F186" s="6">
        <f t="shared" si="30"/>
        <v>4011</v>
      </c>
      <c r="G186" s="6">
        <f t="shared" si="31"/>
        <v>191</v>
      </c>
    </row>
    <row r="187" spans="1:7" ht="15.75" x14ac:dyDescent="0.25">
      <c r="A187" s="5">
        <v>186</v>
      </c>
      <c r="B187" s="48" t="s">
        <v>256</v>
      </c>
      <c r="C187" s="40">
        <v>1</v>
      </c>
      <c r="D187" s="14" t="s">
        <v>21</v>
      </c>
      <c r="E187" s="58">
        <v>1874</v>
      </c>
      <c r="F187" s="6">
        <f t="shared" si="30"/>
        <v>1874</v>
      </c>
      <c r="G187" s="6">
        <f t="shared" si="31"/>
        <v>89.238095238095241</v>
      </c>
    </row>
    <row r="188" spans="1:7" ht="15.75" x14ac:dyDescent="0.25">
      <c r="A188" s="5">
        <v>187</v>
      </c>
      <c r="B188" s="48" t="s">
        <v>257</v>
      </c>
      <c r="C188" s="40">
        <v>1</v>
      </c>
      <c r="D188" s="14" t="s">
        <v>21</v>
      </c>
      <c r="E188" s="58">
        <v>1999</v>
      </c>
      <c r="F188" s="6">
        <f t="shared" ref="F188:F200" si="32">E188*C188</f>
        <v>1999</v>
      </c>
      <c r="G188" s="6">
        <f t="shared" ref="G188:G200" si="33">F188*5/105</f>
        <v>95.19047619047619</v>
      </c>
    </row>
    <row r="189" spans="1:7" ht="15.75" x14ac:dyDescent="0.25">
      <c r="A189" s="5">
        <v>188</v>
      </c>
      <c r="B189" s="48" t="s">
        <v>175</v>
      </c>
      <c r="C189" s="40">
        <v>10</v>
      </c>
      <c r="D189" s="14" t="s">
        <v>21</v>
      </c>
      <c r="E189" s="48">
        <v>44</v>
      </c>
      <c r="F189" s="6">
        <f t="shared" si="32"/>
        <v>440</v>
      </c>
      <c r="G189" s="6">
        <f t="shared" si="33"/>
        <v>20.952380952380953</v>
      </c>
    </row>
    <row r="190" spans="1:7" ht="14.45" customHeight="1" x14ac:dyDescent="0.25">
      <c r="A190" s="5">
        <v>189</v>
      </c>
      <c r="B190" s="48" t="s">
        <v>258</v>
      </c>
      <c r="C190" s="40">
        <v>1</v>
      </c>
      <c r="D190" s="14" t="s">
        <v>21</v>
      </c>
      <c r="E190" s="58">
        <v>2624</v>
      </c>
      <c r="F190" s="6">
        <f t="shared" si="32"/>
        <v>2624</v>
      </c>
      <c r="G190" s="6">
        <f t="shared" si="33"/>
        <v>124.95238095238095</v>
      </c>
    </row>
    <row r="191" spans="1:7" ht="24" x14ac:dyDescent="0.25">
      <c r="A191" s="5">
        <v>190</v>
      </c>
      <c r="B191" s="48" t="s">
        <v>239</v>
      </c>
      <c r="C191" s="40">
        <v>1</v>
      </c>
      <c r="D191" s="14" t="s">
        <v>21</v>
      </c>
      <c r="E191" s="49">
        <v>931</v>
      </c>
      <c r="F191" s="6">
        <f t="shared" si="32"/>
        <v>931</v>
      </c>
      <c r="G191" s="6">
        <f t="shared" si="33"/>
        <v>44.333333333333336</v>
      </c>
    </row>
    <row r="192" spans="1:7" ht="15.75" x14ac:dyDescent="0.25">
      <c r="A192" s="5">
        <v>191</v>
      </c>
      <c r="B192" s="48" t="s">
        <v>213</v>
      </c>
      <c r="C192" s="40">
        <v>4</v>
      </c>
      <c r="D192" s="14" t="s">
        <v>21</v>
      </c>
      <c r="E192" s="49">
        <v>109</v>
      </c>
      <c r="F192" s="6">
        <f t="shared" si="32"/>
        <v>436</v>
      </c>
      <c r="G192" s="6">
        <f t="shared" si="33"/>
        <v>20.761904761904763</v>
      </c>
    </row>
    <row r="193" spans="1:7" ht="15.75" x14ac:dyDescent="0.25">
      <c r="A193" s="5">
        <v>192</v>
      </c>
      <c r="B193" s="48" t="s">
        <v>66</v>
      </c>
      <c r="C193" s="40">
        <v>4</v>
      </c>
      <c r="D193" s="14" t="s">
        <v>21</v>
      </c>
      <c r="E193" s="48">
        <v>100</v>
      </c>
      <c r="F193" s="6">
        <f t="shared" si="32"/>
        <v>400</v>
      </c>
      <c r="G193" s="6">
        <f t="shared" si="33"/>
        <v>19.047619047619047</v>
      </c>
    </row>
    <row r="194" spans="1:7" ht="15.75" x14ac:dyDescent="0.25">
      <c r="A194" s="5">
        <v>193</v>
      </c>
      <c r="B194" s="48" t="s">
        <v>259</v>
      </c>
      <c r="C194" s="40">
        <v>5</v>
      </c>
      <c r="D194" s="14" t="s">
        <v>21</v>
      </c>
      <c r="E194" s="48">
        <v>103</v>
      </c>
      <c r="F194" s="6">
        <f t="shared" si="32"/>
        <v>515</v>
      </c>
      <c r="G194" s="6">
        <f t="shared" si="33"/>
        <v>24.523809523809526</v>
      </c>
    </row>
    <row r="195" spans="1:7" ht="14.45" customHeight="1" x14ac:dyDescent="0.25">
      <c r="A195" s="5">
        <v>194</v>
      </c>
      <c r="B195" s="48" t="s">
        <v>260</v>
      </c>
      <c r="C195" s="40">
        <v>1</v>
      </c>
      <c r="D195" s="14" t="s">
        <v>21</v>
      </c>
      <c r="E195" s="58">
        <v>2146</v>
      </c>
      <c r="F195" s="6">
        <f t="shared" si="32"/>
        <v>2146</v>
      </c>
      <c r="G195" s="6">
        <f t="shared" si="33"/>
        <v>102.19047619047619</v>
      </c>
    </row>
    <row r="196" spans="1:7" ht="15.75" x14ac:dyDescent="0.25">
      <c r="A196" s="5">
        <v>195</v>
      </c>
      <c r="B196" s="48" t="s">
        <v>261</v>
      </c>
      <c r="C196" s="40">
        <v>4</v>
      </c>
      <c r="D196" s="14" t="s">
        <v>21</v>
      </c>
      <c r="E196" s="48">
        <v>161</v>
      </c>
      <c r="F196" s="6">
        <f t="shared" si="32"/>
        <v>644</v>
      </c>
      <c r="G196" s="6">
        <f t="shared" si="33"/>
        <v>30.666666666666668</v>
      </c>
    </row>
    <row r="197" spans="1:7" ht="15.75" x14ac:dyDescent="0.25">
      <c r="A197" s="5">
        <v>196</v>
      </c>
      <c r="B197" s="48" t="s">
        <v>181</v>
      </c>
      <c r="C197" s="40">
        <v>1</v>
      </c>
      <c r="D197" s="14" t="s">
        <v>21</v>
      </c>
      <c r="E197" s="48">
        <v>713</v>
      </c>
      <c r="F197" s="6">
        <f t="shared" si="32"/>
        <v>713</v>
      </c>
      <c r="G197" s="6">
        <f t="shared" si="33"/>
        <v>33.952380952380949</v>
      </c>
    </row>
    <row r="198" spans="1:7" ht="15.75" x14ac:dyDescent="0.25">
      <c r="A198" s="5">
        <v>197</v>
      </c>
      <c r="B198" s="48" t="s">
        <v>262</v>
      </c>
      <c r="C198" s="40">
        <v>1</v>
      </c>
      <c r="D198" s="14" t="s">
        <v>21</v>
      </c>
      <c r="E198" s="58">
        <v>2071</v>
      </c>
      <c r="F198" s="6">
        <f t="shared" si="32"/>
        <v>2071</v>
      </c>
      <c r="G198" s="6">
        <f t="shared" si="33"/>
        <v>98.61904761904762</v>
      </c>
    </row>
    <row r="199" spans="1:7" ht="15.75" x14ac:dyDescent="0.25">
      <c r="A199" s="5">
        <v>198</v>
      </c>
      <c r="B199" s="48" t="s">
        <v>263</v>
      </c>
      <c r="C199" s="40">
        <v>1</v>
      </c>
      <c r="D199" s="14" t="s">
        <v>21</v>
      </c>
      <c r="E199" s="58">
        <v>1063</v>
      </c>
      <c r="F199" s="6">
        <f t="shared" si="32"/>
        <v>1063</v>
      </c>
      <c r="G199" s="6">
        <f t="shared" si="33"/>
        <v>50.61904761904762</v>
      </c>
    </row>
    <row r="200" spans="1:7" ht="15.75" x14ac:dyDescent="0.25">
      <c r="A200" s="5">
        <v>199</v>
      </c>
      <c r="B200" s="48" t="s">
        <v>264</v>
      </c>
      <c r="C200" s="40">
        <v>1</v>
      </c>
      <c r="D200" s="14" t="s">
        <v>21</v>
      </c>
      <c r="E200" s="58">
        <v>2659</v>
      </c>
      <c r="F200" s="6">
        <f t="shared" si="32"/>
        <v>2659</v>
      </c>
      <c r="G200" s="6">
        <f t="shared" si="33"/>
        <v>126.61904761904762</v>
      </c>
    </row>
    <row r="201" spans="1:7" ht="24" x14ac:dyDescent="0.25">
      <c r="A201" s="5">
        <v>200</v>
      </c>
      <c r="B201" s="48" t="s">
        <v>265</v>
      </c>
      <c r="C201" s="40">
        <v>1</v>
      </c>
      <c r="D201" s="14" t="s">
        <v>21</v>
      </c>
      <c r="E201" s="49">
        <v>431</v>
      </c>
      <c r="F201" s="6">
        <f t="shared" ref="F201:F204" si="34">E201*C201</f>
        <v>431</v>
      </c>
      <c r="G201" s="6">
        <f t="shared" ref="G201:G204" si="35">F201*5/105</f>
        <v>20.523809523809526</v>
      </c>
    </row>
    <row r="202" spans="1:7" ht="60" x14ac:dyDescent="0.25">
      <c r="A202" s="5">
        <v>201</v>
      </c>
      <c r="B202" s="48" t="s">
        <v>266</v>
      </c>
      <c r="C202" s="40">
        <v>1</v>
      </c>
      <c r="D202" s="14" t="s">
        <v>21</v>
      </c>
      <c r="E202" s="56">
        <v>1563</v>
      </c>
      <c r="F202" s="6">
        <f t="shared" si="34"/>
        <v>1563</v>
      </c>
      <c r="G202" s="6">
        <f t="shared" si="35"/>
        <v>74.428571428571431</v>
      </c>
    </row>
    <row r="203" spans="1:7" ht="15.75" x14ac:dyDescent="0.25">
      <c r="A203" s="5">
        <v>202</v>
      </c>
      <c r="B203" s="48" t="s">
        <v>267</v>
      </c>
      <c r="C203" s="40">
        <v>1</v>
      </c>
      <c r="D203" s="14" t="s">
        <v>21</v>
      </c>
      <c r="E203" s="49">
        <v>518</v>
      </c>
      <c r="F203" s="6">
        <f t="shared" si="34"/>
        <v>518</v>
      </c>
      <c r="G203" s="6">
        <f t="shared" si="35"/>
        <v>24.666666666666668</v>
      </c>
    </row>
    <row r="204" spans="1:7" ht="24" x14ac:dyDescent="0.25">
      <c r="A204" s="5">
        <v>203</v>
      </c>
      <c r="B204" s="48" t="s">
        <v>212</v>
      </c>
      <c r="C204" s="68">
        <v>1</v>
      </c>
      <c r="D204" s="14" t="s">
        <v>21</v>
      </c>
      <c r="E204" s="56">
        <v>3521</v>
      </c>
      <c r="F204" s="6">
        <f t="shared" si="34"/>
        <v>3521</v>
      </c>
      <c r="G204" s="6">
        <f t="shared" si="35"/>
        <v>167.66666666666666</v>
      </c>
    </row>
    <row r="205" spans="1:7" ht="15.75" x14ac:dyDescent="0.25">
      <c r="A205" s="91" t="s">
        <v>1</v>
      </c>
      <c r="B205" s="91"/>
      <c r="C205" s="91"/>
      <c r="D205" s="91"/>
      <c r="E205" s="91"/>
      <c r="F205" s="6">
        <f>SUM(F2:F204)</f>
        <v>667115</v>
      </c>
    </row>
    <row r="206" spans="1:7" ht="15.75" x14ac:dyDescent="0.25">
      <c r="A206" s="91" t="s">
        <v>38</v>
      </c>
      <c r="B206" s="91"/>
      <c r="C206" s="91"/>
      <c r="D206" s="91"/>
      <c r="E206" s="91"/>
      <c r="F206" s="6">
        <f>SUM(G2:G250)</f>
        <v>31767.38095238095</v>
      </c>
    </row>
  </sheetData>
  <autoFilter ref="A1:G206"/>
  <mergeCells count="2">
    <mergeCell ref="A205:E205"/>
    <mergeCell ref="A206:E20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workbookViewId="0">
      <selection activeCell="J3" sqref="J3"/>
    </sheetView>
  </sheetViews>
  <sheetFormatPr defaultRowHeight="15" x14ac:dyDescent="0.25"/>
  <cols>
    <col min="1" max="1" width="15.5703125" customWidth="1"/>
    <col min="2" max="2" width="20" customWidth="1"/>
    <col min="3" max="3" width="30.85546875" customWidth="1"/>
    <col min="4" max="4" width="15.140625" customWidth="1"/>
    <col min="5" max="5" width="10.7109375" customWidth="1"/>
    <col min="6" max="6" width="41.42578125" customWidth="1"/>
    <col min="7" max="7" width="10.7109375" customWidth="1"/>
    <col min="8" max="8" width="12" customWidth="1"/>
    <col min="10" max="10" width="15.7109375" customWidth="1"/>
  </cols>
  <sheetData>
    <row r="1" spans="1:10" ht="51" x14ac:dyDescent="0.25">
      <c r="A1" s="8" t="s">
        <v>12</v>
      </c>
      <c r="B1" s="8" t="s">
        <v>13</v>
      </c>
      <c r="C1" s="8" t="s">
        <v>14</v>
      </c>
      <c r="D1" s="8" t="s">
        <v>15</v>
      </c>
      <c r="E1" s="8" t="s">
        <v>16</v>
      </c>
      <c r="F1" s="8" t="s">
        <v>17</v>
      </c>
      <c r="G1" s="8" t="s">
        <v>18</v>
      </c>
      <c r="H1" s="8" t="s">
        <v>19</v>
      </c>
    </row>
    <row r="2" spans="1:10" ht="25.5" x14ac:dyDescent="0.25">
      <c r="D2" s="9" t="s">
        <v>20</v>
      </c>
      <c r="E2" s="9" t="s">
        <v>21</v>
      </c>
      <c r="F2" s="10" t="s">
        <v>22</v>
      </c>
      <c r="J2" s="9" t="s">
        <v>25</v>
      </c>
    </row>
    <row r="3" spans="1:10" ht="25.5" x14ac:dyDescent="0.25">
      <c r="C3" t="s">
        <v>34</v>
      </c>
      <c r="D3" s="9" t="s">
        <v>20</v>
      </c>
      <c r="E3" s="9" t="s">
        <v>23</v>
      </c>
      <c r="F3" s="11" t="s">
        <v>24</v>
      </c>
      <c r="J3" s="9" t="s">
        <v>26</v>
      </c>
    </row>
    <row r="4" spans="1:10" ht="25.5" x14ac:dyDescent="0.25">
      <c r="D4" t="s">
        <v>31</v>
      </c>
      <c r="E4" t="s">
        <v>32</v>
      </c>
      <c r="F4" s="10" t="s">
        <v>27</v>
      </c>
    </row>
    <row r="5" spans="1:10" ht="25.5" x14ac:dyDescent="0.25">
      <c r="F5" s="10" t="s">
        <v>28</v>
      </c>
    </row>
    <row r="6" spans="1:10" ht="25.5" x14ac:dyDescent="0.25">
      <c r="F6" s="10" t="s">
        <v>29</v>
      </c>
    </row>
    <row r="7" spans="1:10" ht="25.5" x14ac:dyDescent="0.25">
      <c r="F7" s="10" t="s">
        <v>30</v>
      </c>
    </row>
    <row r="9" spans="1:10" x14ac:dyDescent="0.25">
      <c r="D9" t="s">
        <v>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Заказ</vt:lpstr>
      <vt:lpstr>заявка на счет</vt:lpstr>
      <vt:lpstr>тз</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ТМ "ОТ ИГРУШКИ ДО ПОДУШКИ"</dc:creator>
  <cp:lastModifiedBy>Ekaterina</cp:lastModifiedBy>
  <dcterms:created xsi:type="dcterms:W3CDTF">2013-02-03T15:08:44Z</dcterms:created>
  <dcterms:modified xsi:type="dcterms:W3CDTF">2026-09-21T07:51:23Z</dcterms:modified>
</cp:coreProperties>
</file>