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D2D415-0C86-476C-883E-1D0F5125B9C5}" xr6:coauthVersionLast="47" xr6:coauthVersionMax="47" xr10:uidLastSave="{00000000-0000-0000-0000-000000000000}"/>
  <bookViews>
    <workbookView xWindow="1095" yWindow="600" windowWidth="27705" windowHeight="15600" xr2:uid="{00000000-000D-0000-FFFF-FFFF00000000}"/>
  </bookViews>
  <sheets>
    <sheet name="спецификация 202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3" l="1"/>
  <c r="E31" i="3"/>
  <c r="F31" i="3" s="1"/>
  <c r="F30" i="3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D19" i="3"/>
  <c r="F19" i="3" s="1"/>
  <c r="E18" i="3"/>
  <c r="D18" i="3"/>
  <c r="F17" i="3"/>
  <c r="F16" i="3"/>
  <c r="E15" i="3"/>
  <c r="E14" i="3"/>
  <c r="E13" i="3"/>
  <c r="E12" i="3"/>
  <c r="E11" i="3"/>
  <c r="D11" i="3"/>
  <c r="D12" i="3" s="1"/>
  <c r="E10" i="3"/>
  <c r="F10" i="3" s="1"/>
  <c r="D10" i="3"/>
  <c r="F9" i="3"/>
  <c r="F18" i="3" l="1"/>
  <c r="D13" i="3"/>
  <c r="F12" i="3"/>
  <c r="F11" i="3"/>
  <c r="F13" i="3" l="1"/>
  <c r="D14" i="3"/>
  <c r="F14" i="3" l="1"/>
  <c r="D15" i="3"/>
  <c r="F15" i="3" s="1"/>
  <c r="F33" i="3" l="1"/>
  <c r="B34" i="3" s="1"/>
</calcChain>
</file>

<file path=xl/sharedStrings.xml><?xml version="1.0" encoding="utf-8"?>
<sst xmlns="http://schemas.openxmlformats.org/spreadsheetml/2006/main" count="45" uniqueCount="45">
  <si>
    <t>Наименование услуги</t>
  </si>
  <si>
    <t>Специалисты, лабораторные и инструментальные исследования</t>
  </si>
  <si>
    <t xml:space="preserve">Стоимость, руб. </t>
  </si>
  <si>
    <t>Количество, чел.</t>
  </si>
  <si>
    <t>Сумма, руб.</t>
  </si>
  <si>
    <t xml:space="preserve">Периодический медицинский осмотр в соответствии с Приказом №29н
</t>
  </si>
  <si>
    <t>Осмотр врачом-терапевтом</t>
  </si>
  <si>
    <t>Осмотр врачом-дерматовенерологом</t>
  </si>
  <si>
    <t>Осмотр врачом-оториноларингологом</t>
  </si>
  <si>
    <t>Осмотр врачом-стоматологом</t>
  </si>
  <si>
    <t>Осмотр врачом-неврологом</t>
  </si>
  <si>
    <t>Осмотр врачом- наркологом</t>
  </si>
  <si>
    <t>Осмотр врачом-психиатром</t>
  </si>
  <si>
    <t>Медицинское заключение председателя ВК – врача-профпатолога о профпригодности</t>
  </si>
  <si>
    <t>Взятие венозной крови</t>
  </si>
  <si>
    <t>Клинический анализ крови (гемоглобин, цветной показатель, эритроциты, тромбоциты, лейкоциты, лейкоцитарная формула, СОЭ)</t>
  </si>
  <si>
    <t xml:space="preserve">Клинический анализ мочи (удельный вес, белок, сахар, микроскопия осадка) </t>
  </si>
  <si>
    <t xml:space="preserve">Биохимический скрининг (содержание в сыворотке глюкозы) </t>
  </si>
  <si>
    <t>Биохимический скрининг (содержание в сыворотке холестерина)</t>
  </si>
  <si>
    <t xml:space="preserve">Исследование крови на сифилис </t>
  </si>
  <si>
    <r>
      <t xml:space="preserve">Исследование </t>
    </r>
    <r>
      <rPr>
        <sz val="10"/>
        <color theme="1"/>
        <rFont val="Times New Roman"/>
        <family val="1"/>
        <charset val="204"/>
      </rPr>
      <t xml:space="preserve">на гельминтозы </t>
    </r>
  </si>
  <si>
    <t>Электрокардиография</t>
  </si>
  <si>
    <t>Оформление акта медицинского осмотра</t>
  </si>
  <si>
    <t>Флюорография или рентгенография легких в двух проекциях (прямая и правая боковая)</t>
  </si>
  <si>
    <t>выполняется в поликлинике по месту прикрепления полиса ОМС</t>
  </si>
  <si>
    <t>ИТОГО:</t>
  </si>
  <si>
    <r>
      <t>Осмотр врачом-</t>
    </r>
    <r>
      <rPr>
        <sz val="10"/>
        <color rgb="FFFF0000"/>
        <rFont val="Times New Roman"/>
        <family val="1"/>
        <charset val="204"/>
      </rPr>
      <t>гинекологом</t>
    </r>
  </si>
  <si>
    <r>
      <t xml:space="preserve">Цитологическое исследование </t>
    </r>
    <r>
      <rPr>
        <sz val="10"/>
        <color rgb="FF000000"/>
        <rFont val="Times New Roman"/>
        <family val="1"/>
        <charset val="204"/>
      </rPr>
      <t xml:space="preserve">(на атипичные клетки) </t>
    </r>
    <r>
      <rPr>
        <sz val="10"/>
        <color rgb="FFFF0000"/>
        <rFont val="Times New Roman"/>
        <family val="1"/>
        <charset val="204"/>
      </rPr>
      <t>(женщины)</t>
    </r>
  </si>
  <si>
    <r>
      <t>Бактериологическое</t>
    </r>
    <r>
      <rPr>
        <sz val="10"/>
        <color theme="1"/>
        <rFont val="Times New Roman"/>
        <family val="1"/>
        <charset val="204"/>
      </rPr>
      <t xml:space="preserve"> исследование </t>
    </r>
    <r>
      <rPr>
        <sz val="10"/>
        <color rgb="FF000000"/>
        <rFont val="Times New Roman"/>
        <family val="1"/>
        <charset val="204"/>
      </rPr>
      <t xml:space="preserve">(на флору) </t>
    </r>
    <r>
      <rPr>
        <sz val="10"/>
        <color rgb="FFFF0000"/>
        <rFont val="Times New Roman"/>
        <family val="1"/>
        <charset val="204"/>
      </rPr>
      <t>(женщины)</t>
    </r>
  </si>
  <si>
    <r>
      <t xml:space="preserve">Ультразвуковое исследование органов малого таза </t>
    </r>
    <r>
      <rPr>
        <sz val="10"/>
        <color rgb="FFFF0000"/>
        <rFont val="Times New Roman"/>
        <family val="1"/>
        <charset val="204"/>
      </rPr>
      <t>(женщины)</t>
    </r>
    <r>
      <rPr>
        <sz val="10"/>
        <color rgb="FF000000"/>
        <rFont val="Times New Roman"/>
        <family val="1"/>
        <charset val="204"/>
      </rPr>
      <t xml:space="preserve">  </t>
    </r>
  </si>
  <si>
    <r>
      <t>Осмотр врачом-</t>
    </r>
    <r>
      <rPr>
        <sz val="10"/>
        <color rgb="FF0070C0"/>
        <rFont val="Times New Roman"/>
        <family val="1"/>
        <charset val="204"/>
      </rPr>
      <t>офтальмологом</t>
    </r>
  </si>
  <si>
    <r>
      <t xml:space="preserve">Маммография (рентгенологическое исследование молочных желез </t>
    </r>
    <r>
      <rPr>
        <sz val="10"/>
        <color rgb="FF00B050"/>
        <rFont val="Times New Roman"/>
        <family val="1"/>
        <charset val="204"/>
      </rPr>
      <t>(женщины</t>
    </r>
    <r>
      <rPr>
        <sz val="10"/>
        <color theme="1"/>
        <rFont val="Times New Roman"/>
        <family val="1"/>
        <charset val="204"/>
      </rPr>
      <t xml:space="preserve"> в возрасте старше 40 лет)</t>
    </r>
  </si>
  <si>
    <t>Приложение № 2</t>
  </si>
  <si>
    <t>на оказание платных медицинских услуг</t>
  </si>
  <si>
    <t xml:space="preserve">____________________            </t>
  </si>
  <si>
    <t>___________________</t>
  </si>
  <si>
    <t>ВСЕГО:</t>
  </si>
  <si>
    <t xml:space="preserve">                        СПЕЦИФИКАЦИЯ</t>
  </si>
  <si>
    <t xml:space="preserve">Заведующий МДОБУ «Детский сад №10 «Светлячок» комбинированного вида» г. Волхов
</t>
  </si>
  <si>
    <t>Сорокина С.И.</t>
  </si>
  <si>
    <t>к Договору № ____</t>
  </si>
  <si>
    <t>от _______ 2026 года</t>
  </si>
  <si>
    <t>(Пять тысяч восемьсот восемьдесят) рублей 00 копеек</t>
  </si>
  <si>
    <r>
      <t xml:space="preserve">на оказание услуг по прохождению периодического медицинского осмотра работников </t>
    </r>
    <r>
      <rPr>
        <sz val="11"/>
        <color rgb="FF0070C0"/>
        <rFont val="Times New Roman"/>
        <family val="1"/>
        <charset val="204"/>
      </rPr>
      <t xml:space="preserve">МДОБУ "Детский сад № 10 «Светлячок" комбинированного вида» г. Волхов </t>
    </r>
    <r>
      <rPr>
        <sz val="11"/>
        <color theme="1"/>
        <rFont val="Times New Roman"/>
        <family val="1"/>
        <charset val="204"/>
      </rPr>
      <t xml:space="preserve">в соответствии с Приказом Министерства здравоохранения Российской Федерации от 28 января 2021 г. №29н «Об утверждении порядка проведения обязательных предварительных и периодических медицинских осмотров работников, предусмотренных частью четвертой статьи 213 Трудового кодекса Российской Федерации, перечня медицинских противопоказаний к осуществлению работ с вредными и (или) опасными производственными факторами, а также работам, при выполнении которых проводятся обязательные предварительные и периодические медицинские осмотры» (далее – Приказ №29н). </t>
    </r>
  </si>
  <si>
    <t xml:space="preserve">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</si>
</sst>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Times New Roman"/>
      <family val="2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rgb="FF606F90"/>
      <name val="Blogger Sans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indent="15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justify"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workbookViewId="0">
      <selection activeCell="N35" sqref="N35"/>
    </sheetView>
  </sheetViews>
  <sheetFormatPr defaultRowHeight="15"/>
  <cols>
    <col min="1" max="1" width="9.140625" style="4"/>
    <col min="2" max="2" width="7.7109375" style="4" customWidth="1"/>
    <col min="3" max="3" width="38.85546875" style="4" customWidth="1"/>
    <col min="4" max="4" width="10.140625" style="4" bestFit="1" customWidth="1"/>
    <col min="5" max="5" width="10.7109375" style="4" customWidth="1"/>
    <col min="6" max="6" width="11.7109375" style="4" customWidth="1"/>
    <col min="7" max="16384" width="9.140625" style="4"/>
  </cols>
  <sheetData>
    <row r="1" spans="1:9" ht="15.75">
      <c r="B1" s="8"/>
      <c r="E1"/>
      <c r="F1" s="13" t="s">
        <v>32</v>
      </c>
      <c r="G1"/>
      <c r="H1"/>
      <c r="I1"/>
    </row>
    <row r="2" spans="1:9">
      <c r="B2" s="8"/>
      <c r="D2"/>
      <c r="E2"/>
      <c r="F2" s="16" t="s">
        <v>40</v>
      </c>
      <c r="G2"/>
      <c r="H2"/>
      <c r="I2" s="14"/>
    </row>
    <row r="3" spans="1:9">
      <c r="B3" s="8"/>
      <c r="D3"/>
      <c r="E3" s="14"/>
      <c r="F3" s="16" t="s">
        <v>33</v>
      </c>
      <c r="G3"/>
      <c r="H3"/>
      <c r="I3"/>
    </row>
    <row r="4" spans="1:9">
      <c r="B4" s="8"/>
      <c r="D4" s="24" t="s">
        <v>41</v>
      </c>
      <c r="E4" s="24"/>
      <c r="F4" s="24"/>
      <c r="G4"/>
      <c r="H4"/>
      <c r="I4"/>
    </row>
    <row r="6" spans="1:9" ht="15.75">
      <c r="B6" s="9"/>
      <c r="C6" s="15" t="s">
        <v>37</v>
      </c>
    </row>
    <row r="7" spans="1:9" ht="138.75" customHeight="1">
      <c r="A7" s="26" t="s">
        <v>43</v>
      </c>
      <c r="B7" s="26"/>
      <c r="C7" s="26"/>
      <c r="D7" s="26"/>
      <c r="E7" s="26"/>
      <c r="F7" s="26"/>
    </row>
    <row r="8" spans="1:9" s="1" customFormat="1" ht="24" customHeight="1">
      <c r="A8" s="27" t="s">
        <v>0</v>
      </c>
      <c r="B8" s="27"/>
      <c r="C8" s="20" t="s">
        <v>1</v>
      </c>
      <c r="D8" s="20" t="s">
        <v>2</v>
      </c>
      <c r="E8" s="20" t="s">
        <v>3</v>
      </c>
      <c r="F8" s="20" t="s">
        <v>4</v>
      </c>
    </row>
    <row r="9" spans="1:9" ht="15" customHeight="1">
      <c r="A9" s="28" t="s">
        <v>5</v>
      </c>
      <c r="B9" s="28"/>
      <c r="C9" s="2" t="s">
        <v>6</v>
      </c>
      <c r="D9" s="3">
        <v>195</v>
      </c>
      <c r="E9" s="3">
        <v>1</v>
      </c>
      <c r="F9" s="3">
        <f>D9*E9</f>
        <v>195</v>
      </c>
    </row>
    <row r="10" spans="1:9">
      <c r="A10" s="28"/>
      <c r="B10" s="28"/>
      <c r="C10" s="2" t="s">
        <v>7</v>
      </c>
      <c r="D10" s="3">
        <f>D9</f>
        <v>195</v>
      </c>
      <c r="E10" s="3">
        <f>E9</f>
        <v>1</v>
      </c>
      <c r="F10" s="3">
        <f t="shared" ref="F10:F31" si="0">D10*E10</f>
        <v>195</v>
      </c>
    </row>
    <row r="11" spans="1:9">
      <c r="A11" s="28"/>
      <c r="B11" s="28"/>
      <c r="C11" s="2" t="s">
        <v>8</v>
      </c>
      <c r="D11" s="3">
        <f>D10</f>
        <v>195</v>
      </c>
      <c r="E11" s="3">
        <f>E9</f>
        <v>1</v>
      </c>
      <c r="F11" s="3">
        <f t="shared" si="0"/>
        <v>195</v>
      </c>
    </row>
    <row r="12" spans="1:9">
      <c r="A12" s="28"/>
      <c r="B12" s="28"/>
      <c r="C12" s="2" t="s">
        <v>9</v>
      </c>
      <c r="D12" s="3">
        <f>D11</f>
        <v>195</v>
      </c>
      <c r="E12" s="3">
        <f>E9</f>
        <v>1</v>
      </c>
      <c r="F12" s="3">
        <f t="shared" si="0"/>
        <v>195</v>
      </c>
    </row>
    <row r="13" spans="1:9">
      <c r="A13" s="28"/>
      <c r="B13" s="28"/>
      <c r="C13" s="5" t="s">
        <v>10</v>
      </c>
      <c r="D13" s="3">
        <f>D12</f>
        <v>195</v>
      </c>
      <c r="E13" s="3">
        <f>E9</f>
        <v>1</v>
      </c>
      <c r="F13" s="3">
        <f t="shared" si="0"/>
        <v>195</v>
      </c>
    </row>
    <row r="14" spans="1:9">
      <c r="A14" s="28"/>
      <c r="B14" s="28"/>
      <c r="C14" s="2" t="s">
        <v>11</v>
      </c>
      <c r="D14" s="3">
        <f>D13</f>
        <v>195</v>
      </c>
      <c r="E14" s="3">
        <f>E9</f>
        <v>1</v>
      </c>
      <c r="F14" s="3">
        <f t="shared" si="0"/>
        <v>195</v>
      </c>
    </row>
    <row r="15" spans="1:9">
      <c r="A15" s="28"/>
      <c r="B15" s="28"/>
      <c r="C15" s="2" t="s">
        <v>12</v>
      </c>
      <c r="D15" s="3">
        <f>D14</f>
        <v>195</v>
      </c>
      <c r="E15" s="3">
        <f>E9</f>
        <v>1</v>
      </c>
      <c r="F15" s="3">
        <f t="shared" si="0"/>
        <v>195</v>
      </c>
    </row>
    <row r="16" spans="1:9">
      <c r="A16" s="28"/>
      <c r="B16" s="28"/>
      <c r="C16" s="2" t="s">
        <v>26</v>
      </c>
      <c r="D16" s="3">
        <v>315</v>
      </c>
      <c r="E16" s="10">
        <v>1</v>
      </c>
      <c r="F16" s="3">
        <f t="shared" si="0"/>
        <v>315</v>
      </c>
    </row>
    <row r="17" spans="1:6" ht="15" hidden="1" customHeight="1">
      <c r="A17" s="28"/>
      <c r="B17" s="28"/>
      <c r="C17" s="2" t="s">
        <v>30</v>
      </c>
      <c r="D17" s="3">
        <v>315</v>
      </c>
      <c r="E17" s="11"/>
      <c r="F17" s="3">
        <f t="shared" si="0"/>
        <v>0</v>
      </c>
    </row>
    <row r="18" spans="1:6" ht="26.25" customHeight="1">
      <c r="A18" s="28"/>
      <c r="B18" s="28"/>
      <c r="C18" s="2" t="s">
        <v>13</v>
      </c>
      <c r="D18" s="3">
        <f>D9</f>
        <v>195</v>
      </c>
      <c r="E18" s="3">
        <f>E9</f>
        <v>1</v>
      </c>
      <c r="F18" s="3">
        <f t="shared" si="0"/>
        <v>195</v>
      </c>
    </row>
    <row r="19" spans="1:6" ht="27.75" customHeight="1">
      <c r="A19" s="28"/>
      <c r="B19" s="28"/>
      <c r="C19" s="5" t="s">
        <v>27</v>
      </c>
      <c r="D19" s="3">
        <f>D10</f>
        <v>195</v>
      </c>
      <c r="E19" s="10">
        <f>E16</f>
        <v>1</v>
      </c>
      <c r="F19" s="3">
        <f t="shared" si="0"/>
        <v>195</v>
      </c>
    </row>
    <row r="20" spans="1:6" ht="27.75" customHeight="1">
      <c r="A20" s="28"/>
      <c r="B20" s="28"/>
      <c r="C20" s="2" t="s">
        <v>28</v>
      </c>
      <c r="D20" s="3">
        <v>145</v>
      </c>
      <c r="E20" s="10">
        <f>E16</f>
        <v>1</v>
      </c>
      <c r="F20" s="3">
        <f t="shared" si="0"/>
        <v>145</v>
      </c>
    </row>
    <row r="21" spans="1:6">
      <c r="A21" s="28"/>
      <c r="B21" s="28"/>
      <c r="C21" s="2" t="s">
        <v>14</v>
      </c>
      <c r="D21" s="3">
        <v>145</v>
      </c>
      <c r="E21" s="3">
        <f>E9</f>
        <v>1</v>
      </c>
      <c r="F21" s="3">
        <f t="shared" si="0"/>
        <v>145</v>
      </c>
    </row>
    <row r="22" spans="1:6" ht="42" customHeight="1">
      <c r="A22" s="28"/>
      <c r="B22" s="28"/>
      <c r="C22" s="5" t="s">
        <v>15</v>
      </c>
      <c r="D22" s="3">
        <v>315</v>
      </c>
      <c r="E22" s="3">
        <f>E9</f>
        <v>1</v>
      </c>
      <c r="F22" s="3">
        <f t="shared" si="0"/>
        <v>315</v>
      </c>
    </row>
    <row r="23" spans="1:6" s="6" customFormat="1" ht="26.25" customHeight="1">
      <c r="A23" s="28"/>
      <c r="B23" s="28"/>
      <c r="C23" s="5" t="s">
        <v>16</v>
      </c>
      <c r="D23" s="3">
        <v>180</v>
      </c>
      <c r="E23" s="3">
        <f>E9</f>
        <v>1</v>
      </c>
      <c r="F23" s="3">
        <f t="shared" si="0"/>
        <v>180</v>
      </c>
    </row>
    <row r="24" spans="1:6" ht="27.75" customHeight="1">
      <c r="A24" s="28"/>
      <c r="B24" s="28"/>
      <c r="C24" s="5" t="s">
        <v>17</v>
      </c>
      <c r="D24" s="3">
        <v>90</v>
      </c>
      <c r="E24" s="3">
        <f>E9</f>
        <v>1</v>
      </c>
      <c r="F24" s="3">
        <f t="shared" si="0"/>
        <v>90</v>
      </c>
    </row>
    <row r="25" spans="1:6" ht="24.75" customHeight="1">
      <c r="A25" s="28"/>
      <c r="B25" s="28"/>
      <c r="C25" s="5" t="s">
        <v>18</v>
      </c>
      <c r="D25" s="3">
        <v>90</v>
      </c>
      <c r="E25" s="3">
        <f>E9</f>
        <v>1</v>
      </c>
      <c r="F25" s="3">
        <f t="shared" si="0"/>
        <v>90</v>
      </c>
    </row>
    <row r="26" spans="1:6">
      <c r="A26" s="28"/>
      <c r="B26" s="28"/>
      <c r="C26" s="5" t="s">
        <v>19</v>
      </c>
      <c r="D26" s="3">
        <v>180</v>
      </c>
      <c r="E26" s="3">
        <f>E9</f>
        <v>1</v>
      </c>
      <c r="F26" s="3">
        <f t="shared" si="0"/>
        <v>180</v>
      </c>
    </row>
    <row r="27" spans="1:6">
      <c r="A27" s="28"/>
      <c r="B27" s="28"/>
      <c r="C27" s="2" t="s">
        <v>20</v>
      </c>
      <c r="D27" s="3">
        <v>220</v>
      </c>
      <c r="E27" s="3">
        <f>E9</f>
        <v>1</v>
      </c>
      <c r="F27" s="3">
        <f t="shared" si="0"/>
        <v>220</v>
      </c>
    </row>
    <row r="28" spans="1:6">
      <c r="A28" s="28"/>
      <c r="B28" s="28"/>
      <c r="C28" s="5" t="s">
        <v>21</v>
      </c>
      <c r="D28" s="3">
        <v>420</v>
      </c>
      <c r="E28" s="3">
        <f>E9</f>
        <v>1</v>
      </c>
      <c r="F28" s="3">
        <f t="shared" si="0"/>
        <v>420</v>
      </c>
    </row>
    <row r="29" spans="1:6" ht="25.5">
      <c r="A29" s="28"/>
      <c r="B29" s="28"/>
      <c r="C29" s="2" t="s">
        <v>29</v>
      </c>
      <c r="D29" s="3">
        <v>790</v>
      </c>
      <c r="E29" s="10">
        <f>E16</f>
        <v>1</v>
      </c>
      <c r="F29" s="3">
        <f t="shared" si="0"/>
        <v>790</v>
      </c>
    </row>
    <row r="30" spans="1:6" ht="42.75" customHeight="1">
      <c r="A30" s="28"/>
      <c r="B30" s="28"/>
      <c r="C30" s="5" t="s">
        <v>31</v>
      </c>
      <c r="D30" s="3">
        <v>1090</v>
      </c>
      <c r="E30" s="12">
        <v>1</v>
      </c>
      <c r="F30" s="3">
        <f t="shared" si="0"/>
        <v>1090</v>
      </c>
    </row>
    <row r="31" spans="1:6">
      <c r="A31" s="28"/>
      <c r="B31" s="28"/>
      <c r="C31" s="5" t="s">
        <v>22</v>
      </c>
      <c r="D31" s="3">
        <v>145</v>
      </c>
      <c r="E31" s="3">
        <f>E9</f>
        <v>1</v>
      </c>
      <c r="F31" s="3">
        <f t="shared" si="0"/>
        <v>145</v>
      </c>
    </row>
    <row r="32" spans="1:6" ht="25.5" customHeight="1">
      <c r="A32" s="28"/>
      <c r="B32" s="28"/>
      <c r="C32" s="5" t="s">
        <v>23</v>
      </c>
      <c r="D32" s="21" t="s">
        <v>24</v>
      </c>
      <c r="E32" s="22"/>
      <c r="F32" s="23"/>
    </row>
    <row r="33" spans="1:6">
      <c r="A33" s="28"/>
      <c r="B33" s="28"/>
      <c r="C33" s="7" t="s">
        <v>25</v>
      </c>
      <c r="D33" s="7"/>
      <c r="E33" s="7">
        <f>E9</f>
        <v>1</v>
      </c>
      <c r="F33" s="7">
        <f>SUM(F9:F32)</f>
        <v>5880</v>
      </c>
    </row>
    <row r="34" spans="1:6" ht="15" customHeight="1">
      <c r="A34" s="17" t="s">
        <v>36</v>
      </c>
      <c r="B34" s="17">
        <f>F33</f>
        <v>5880</v>
      </c>
      <c r="C34" s="25" t="s">
        <v>42</v>
      </c>
      <c r="D34" s="25"/>
      <c r="E34" s="25"/>
      <c r="F34" s="25"/>
    </row>
    <row r="35" spans="1:6" ht="63" customHeight="1">
      <c r="B35" s="29" t="s">
        <v>44</v>
      </c>
      <c r="C35" s="29"/>
      <c r="D35" s="30" t="s">
        <v>38</v>
      </c>
      <c r="E35" s="30"/>
      <c r="F35" s="30"/>
    </row>
    <row r="36" spans="1:6" ht="4.5" customHeight="1">
      <c r="B36" s="29" t="s">
        <v>34</v>
      </c>
      <c r="C36" s="29"/>
      <c r="D36" s="29" t="s">
        <v>35</v>
      </c>
      <c r="E36" s="29"/>
      <c r="F36" s="29"/>
    </row>
    <row r="37" spans="1:6" ht="17.25" customHeight="1">
      <c r="B37" s="29"/>
      <c r="C37" s="29"/>
      <c r="D37" s="29" t="s">
        <v>39</v>
      </c>
      <c r="E37" s="29"/>
      <c r="F37" s="29"/>
    </row>
    <row r="38" spans="1:6" ht="15.75">
      <c r="B38" s="18"/>
      <c r="D38" s="18"/>
    </row>
    <row r="39" spans="1:6" ht="15.75">
      <c r="B39" s="18"/>
      <c r="C39" s="19"/>
    </row>
  </sheetData>
  <mergeCells count="12">
    <mergeCell ref="B37:C37"/>
    <mergeCell ref="B36:C36"/>
    <mergeCell ref="B35:C35"/>
    <mergeCell ref="D35:F35"/>
    <mergeCell ref="D36:F36"/>
    <mergeCell ref="D37:F37"/>
    <mergeCell ref="D32:F32"/>
    <mergeCell ref="D4:F4"/>
    <mergeCell ref="C34:F34"/>
    <mergeCell ref="A7:F7"/>
    <mergeCell ref="A8:B8"/>
    <mergeCell ref="A9:B33"/>
  </mergeCells>
  <pageMargins left="0.78740157480314965" right="0.23622047244094491" top="0.39370078740157483" bottom="0.39370078740157483" header="0.31496062992125984" footer="0.31496062992125984"/>
  <pageSetup paperSize="9" scale="9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 2026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Нарышкина</dc:creator>
  <cp:lastModifiedBy>User</cp:lastModifiedBy>
  <cp:lastPrinted>2026-08-31T06:16:53Z</cp:lastPrinted>
  <dcterms:created xsi:type="dcterms:W3CDTF">2025-06-04T14:12:33Z</dcterms:created>
  <dcterms:modified xsi:type="dcterms:W3CDTF">2026-09-09T12:00:37Z</dcterms:modified>
</cp:coreProperties>
</file>