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2 МКУ\2026\Электронный магазин\38 ремонт нежилых помещений в парке Оккервиль\Для размещения\"/>
    </mc:Choice>
  </mc:AlternateContent>
  <xr:revisionPtr revIDLastSave="0" documentId="13_ncr:1_{C8C8D70F-574F-4044-BF6A-766F1489F552}" xr6:coauthVersionLast="45" xr6:coauthVersionMax="45" xr10:uidLastSave="{00000000-0000-0000-0000-000000000000}"/>
  <bookViews>
    <workbookView xWindow="-108" yWindow="-108" windowWidth="23256" windowHeight="12576" xr2:uid="{CBBDD5F3-FF83-4354-B3EA-8EEF100B4DEC}"/>
  </bookViews>
  <sheets>
    <sheet name="Разбивка по позициям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6" i="1" l="1"/>
  <c r="J6" i="1"/>
  <c r="M6" i="1" s="1"/>
  <c r="M7" i="1" s="1"/>
  <c r="G6" i="1"/>
  <c r="H11" i="1"/>
  <c r="L6" i="1" l="1"/>
</calcChain>
</file>

<file path=xl/sharedStrings.xml><?xml version="1.0" encoding="utf-8"?>
<sst xmlns="http://schemas.openxmlformats.org/spreadsheetml/2006/main" count="24" uniqueCount="24">
  <si>
    <t>№ п/п</t>
  </si>
  <si>
    <t>Наименование товара (работы, услуги)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</si>
  <si>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</si>
  <si>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</si>
  <si>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</si>
  <si>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</si>
  <si>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</si>
  <si>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</si>
  <si>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</si>
  <si>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</si>
  <si>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</si>
  <si>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</si>
  <si>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</si>
  <si>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>7=3+4+5</t>
  </si>
  <si>
    <t>9 = кол-во ответов ИЦИ</t>
  </si>
  <si>
    <t>10=           /n</t>
  </si>
  <si>
    <t>13=10*8</t>
  </si>
  <si>
    <t>Итого:</t>
  </si>
  <si>
    <t xml:space="preserve">                 , руб. </t>
  </si>
  <si>
    <t>Расчет цены контракта с единственным поставщиком (подрядчиком, исполнителем)</t>
  </si>
  <si>
    <t>услуга</t>
  </si>
  <si>
    <t>Расчет цены контракта с единственным поставщиком (подрядчиком, исполнителем) произведен с применением метода сопоставимых рыночных цен в соответствии с Методическими рекомендациями по применению методов определения начальной (максимальной) цены контракта, утвержденных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исполнителем)». В целях применения метода сопоставимых рыночных цен были использованы сведения из коммерческих предложений по стоимости единицы товара, полученные от трех организаций:
ИЦИ №1: письмо № 438/01-10 от 10.09.2026;
ИЦИ №2: письмо № 439/01-10 от 10.09.2026;
ИЦИ №3: письмо № 445/01-10 от 10.09.2026.
 Цена контракта выражена в рублях Российской Федерации, в связи с чем порядок применения официального курса иностранной валюты к рублю Российской Федерации в настоящем извещении не установлен</t>
  </si>
  <si>
    <t xml:space="preserve">По результатам анализа рынка среднерыночная стоимость работ составляет 377 666,67 руб.
Цена контракта, предлагаемая к заключению, составляет 352 500,00 руб., что не превышает среднерыночный уровень цен. </t>
  </si>
  <si>
    <t>Выполнение работ по текущему ремонту нежилых помещений по адресу: Ленинградская область, Всеволожский муниципальный район, Заневское городское поселение, г. Кудрово, ул. Ленинградская, 4В (Паспортный стол)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</si>
</sst>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0\ _₽_-;\-* #,##0.00\ _₽_-;_-* &quot;-&quot;??\ _₽_-;_-@_-"/>
    <numFmt numFmtId="165" formatCode="0.000000000000000"/>
  </numFmts>
  <fonts count="2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i/>
      <sz val="10"/>
      <color rgb="FFFF0000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54">
    <xf numFmtId="0" fontId="0" fillId="0" borderId="0" xfId="0"/>
    <xf numFmtId="0" fontId="11" fillId="0" borderId="0" xfId="0" applyFont="1"/>
    <xf numFmtId="0" fontId="6" fillId="2" borderId="2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4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top" wrapText="1"/>
    </xf>
    <xf numFmtId="10" fontId="12" fillId="0" borderId="2" xfId="0" applyNumberFormat="1" applyFont="1" applyBorder="1" applyAlignment="1">
      <alignment horizontal="center" vertical="top" wrapText="1"/>
    </xf>
    <xf numFmtId="4" fontId="6" fillId="2" borderId="6" xfId="0" applyNumberFormat="1" applyFont="1" applyFill="1" applyBorder="1" applyAlignment="1">
      <alignment vertical="center" wrapText="1"/>
    </xf>
    <xf numFmtId="1" fontId="14" fillId="2" borderId="2" xfId="0" applyNumberFormat="1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10" fontId="10" fillId="0" borderId="1" xfId="0" applyNumberFormat="1" applyFont="1" applyBorder="1" applyAlignment="1">
      <alignment horizontal="center" vertical="center" wrapText="1"/>
    </xf>
    <xf numFmtId="4" fontId="10" fillId="2" borderId="1" xfId="0" applyNumberFormat="1" applyFont="1" applyFill="1" applyBorder="1" applyAlignment="1">
      <alignment horizontal="center" vertical="center" wrapText="1"/>
    </xf>
    <xf numFmtId="1" fontId="15" fillId="3" borderId="7" xfId="0" applyNumberFormat="1" applyFont="1" applyFill="1" applyBorder="1" applyAlignment="1">
      <alignment horizontal="center" vertical="center" wrapText="1"/>
    </xf>
    <xf numFmtId="4" fontId="15" fillId="3" borderId="7" xfId="0" applyNumberFormat="1" applyFont="1" applyFill="1" applyBorder="1" applyAlignment="1">
      <alignment horizontal="center" vertical="center" wrapText="1"/>
    </xf>
    <xf numFmtId="4" fontId="10" fillId="3" borderId="7" xfId="0" applyNumberFormat="1" applyFont="1" applyFill="1" applyBorder="1" applyAlignment="1">
      <alignment horizontal="center" vertical="center" wrapText="1"/>
    </xf>
    <xf numFmtId="4" fontId="17" fillId="3" borderId="1" xfId="0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right" vertical="center"/>
    </xf>
    <xf numFmtId="164" fontId="0" fillId="0" borderId="0" xfId="0" applyNumberFormat="1"/>
    <xf numFmtId="4" fontId="0" fillId="0" borderId="0" xfId="0" applyNumberFormat="1" applyAlignment="1">
      <alignment wrapText="1"/>
    </xf>
    <xf numFmtId="1" fontId="0" fillId="0" borderId="0" xfId="0" applyNumberFormat="1"/>
    <xf numFmtId="4" fontId="0" fillId="0" borderId="0" xfId="0" applyNumberFormat="1"/>
    <xf numFmtId="10" fontId="0" fillId="0" borderId="0" xfId="0" applyNumberFormat="1"/>
    <xf numFmtId="165" fontId="0" fillId="0" borderId="0" xfId="0" applyNumberFormat="1"/>
    <xf numFmtId="0" fontId="0" fillId="0" borderId="0" xfId="0" applyAlignment="1">
      <alignment wrapText="1"/>
    </xf>
    <xf numFmtId="43" fontId="0" fillId="0" borderId="0" xfId="1" applyFont="1" applyAlignment="1">
      <alignment vertical="center"/>
    </xf>
    <xf numFmtId="0" fontId="10" fillId="0" borderId="2" xfId="0" applyFont="1" applyBorder="1" applyAlignment="1">
      <alignment horizontal="center" vertical="center" wrapText="1"/>
    </xf>
    <xf numFmtId="43" fontId="0" fillId="0" borderId="0" xfId="1" applyFont="1"/>
    <xf numFmtId="4" fontId="3" fillId="0" borderId="1" xfId="0" applyNumberFormat="1" applyFont="1" applyBorder="1" applyAlignment="1">
      <alignment horizontal="center" vertical="center" wrapText="1"/>
    </xf>
    <xf numFmtId="4" fontId="18" fillId="3" borderId="7" xfId="0" applyNumberFormat="1" applyFont="1" applyFill="1" applyBorder="1" applyAlignment="1">
      <alignment horizontal="center" vertical="center" wrapText="1"/>
    </xf>
    <xf numFmtId="1" fontId="20" fillId="2" borderId="2" xfId="0" applyNumberFormat="1" applyFont="1" applyFill="1" applyBorder="1" applyAlignment="1">
      <alignment horizontal="center" vertical="center" wrapText="1"/>
    </xf>
    <xf numFmtId="4" fontId="17" fillId="3" borderId="7" xfId="0" applyNumberFormat="1" applyFont="1" applyFill="1" applyBorder="1" applyAlignment="1">
      <alignment horizontal="center" vertical="center" wrapText="1"/>
    </xf>
    <xf numFmtId="10" fontId="17" fillId="3" borderId="7" xfId="0" applyNumberFormat="1" applyFont="1" applyFill="1" applyBorder="1" applyAlignment="1">
      <alignment horizontal="center" vertical="center" wrapText="1"/>
    </xf>
    <xf numFmtId="4" fontId="19" fillId="0" borderId="0" xfId="2" applyNumberFormat="1" applyFont="1" applyBorder="1" applyAlignment="1">
      <alignment horizontal="center" vertical="center" wrapText="1"/>
    </xf>
    <xf numFmtId="4" fontId="6" fillId="2" borderId="2" xfId="0" applyNumberFormat="1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4" fontId="10" fillId="0" borderId="2" xfId="0" applyNumberFormat="1" applyFont="1" applyBorder="1" applyAlignment="1">
      <alignment horizontal="center" vertical="center" wrapText="1"/>
    </xf>
    <xf numFmtId="2" fontId="22" fillId="0" borderId="7" xfId="0" applyNumberFormat="1" applyFont="1" applyBorder="1" applyAlignment="1">
      <alignment wrapText="1"/>
    </xf>
    <xf numFmtId="0" fontId="14" fillId="2" borderId="1" xfId="0" applyFont="1" applyFill="1" applyBorder="1" applyAlignment="1">
      <alignment horizontal="center" vertical="center" wrapText="1"/>
    </xf>
    <xf numFmtId="4" fontId="19" fillId="0" borderId="1" xfId="2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" fontId="5" fillId="0" borderId="2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1" fontId="21" fillId="2" borderId="1" xfId="0" applyNumberFormat="1" applyFont="1" applyFill="1" applyBorder="1" applyAlignment="1">
      <alignment horizontal="right" vertical="center" wrapText="1"/>
    </xf>
  </cellXfs>
  <cellStyles count="3">
    <cellStyle name="Обычный" xfId="0" builtinId="0"/>
    <cellStyle name="Обычный 2" xfId="2" xr:uid="{2BFD1DD7-39F4-40FD-890C-53A8FB9689EA}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142875</xdr:colOff>
      <xdr:row>3</xdr:row>
      <xdr:rowOff>438150</xdr:rowOff>
    </xdr:from>
    <xdr:to>
      <xdr:col>6</xdr:col>
      <xdr:colOff>523875</xdr:colOff>
      <xdr:row>3</xdr:row>
      <xdr:rowOff>723900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252061CF-66ED-4353-9CC8-DA9D655C12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96100" y="309562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28575</xdr:colOff>
      <xdr:row>3</xdr:row>
      <xdr:rowOff>514350</xdr:rowOff>
    </xdr:from>
    <xdr:to>
      <xdr:col>10</xdr:col>
      <xdr:colOff>866775</xdr:colOff>
      <xdr:row>3</xdr:row>
      <xdr:rowOff>942975</xdr:rowOff>
    </xdr:to>
    <xdr:pic>
      <xdr:nvPicPr>
        <xdr:cNvPr id="3" name="Picture 21" descr="C:\Temp\KClipboardExport\sssqsznq.gif">
          <a:extLst>
            <a:ext uri="{FF2B5EF4-FFF2-40B4-BE49-F238E27FC236}">
              <a16:creationId xmlns:a16="http://schemas.microsoft.com/office/drawing/2014/main" id="{23ED1D09-15F3-48D5-908A-DC389E7806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0225" y="3171825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3</xdr:row>
      <xdr:rowOff>771525</xdr:rowOff>
    </xdr:from>
    <xdr:to>
      <xdr:col>11</xdr:col>
      <xdr:colOff>704850</xdr:colOff>
      <xdr:row>3</xdr:row>
      <xdr:rowOff>1095375</xdr:rowOff>
    </xdr:to>
    <xdr:pic>
      <xdr:nvPicPr>
        <xdr:cNvPr id="4" name="Picture 19" descr="C:\Temp\KClipboardExport\8c4wnzhy.gif">
          <a:extLst>
            <a:ext uri="{FF2B5EF4-FFF2-40B4-BE49-F238E27FC236}">
              <a16:creationId xmlns:a16="http://schemas.microsoft.com/office/drawing/2014/main" id="{0ABA5FF7-2598-4BEC-8229-FDE1082412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34625" y="342900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257175</xdr:colOff>
      <xdr:row>4</xdr:row>
      <xdr:rowOff>161925</xdr:rowOff>
    </xdr:from>
    <xdr:to>
      <xdr:col>9</xdr:col>
      <xdr:colOff>523875</xdr:colOff>
      <xdr:row>4</xdr:row>
      <xdr:rowOff>314325</xdr:rowOff>
    </xdr:to>
    <xdr:pic>
      <xdr:nvPicPr>
        <xdr:cNvPr id="5" name="Рисунок 1" descr="C:\Temp\KClipboardExport\l41eo45a.gif">
          <a:extLst>
            <a:ext uri="{FF2B5EF4-FFF2-40B4-BE49-F238E27FC236}">
              <a16:creationId xmlns:a16="http://schemas.microsoft.com/office/drawing/2014/main" id="{EB74F296-1D09-411B-9F41-86605685C8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915400" y="4038600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62442</xdr:colOff>
      <xdr:row>3</xdr:row>
      <xdr:rowOff>52917</xdr:rowOff>
    </xdr:from>
    <xdr:to>
      <xdr:col>12</xdr:col>
      <xdr:colOff>1926166</xdr:colOff>
      <xdr:row>3</xdr:row>
      <xdr:rowOff>1058333</xdr:rowOff>
    </xdr:to>
    <xdr:pic>
      <xdr:nvPicPr>
        <xdr:cNvPr id="6" name="Picture 1" descr="C:\Temp\KClipboardExport\7d4qbwfz.gif">
          <a:extLst>
            <a:ext uri="{FF2B5EF4-FFF2-40B4-BE49-F238E27FC236}">
              <a16:creationId xmlns:a16="http://schemas.microsoft.com/office/drawing/2014/main" id="{FCE493E6-91B7-4822-82ED-27AFD5C91E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1227859" y="1979084"/>
          <a:ext cx="1863724" cy="10054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42333</xdr:colOff>
      <xdr:row>2</xdr:row>
      <xdr:rowOff>42333</xdr:rowOff>
    </xdr:from>
    <xdr:to>
      <xdr:col>12</xdr:col>
      <xdr:colOff>499533</xdr:colOff>
      <xdr:row>2</xdr:row>
      <xdr:rowOff>246380</xdr:rowOff>
    </xdr:to>
    <xdr:pic>
      <xdr:nvPicPr>
        <xdr:cNvPr id="8" name="Picture 1" descr="C:\Temp\KClipboardExport\7d4qbwfz.gif">
          <a:extLst>
            <a:ext uri="{FF2B5EF4-FFF2-40B4-BE49-F238E27FC236}">
              <a16:creationId xmlns:a16="http://schemas.microsoft.com/office/drawing/2014/main" id="{FAC211F9-1A5F-42FD-B73A-E1ED41A532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1207750" y="1778000"/>
          <a:ext cx="457200" cy="2116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0BE94-C286-4086-B2AD-8E3D46FF8178}">
  <dimension ref="A1:V47"/>
  <sheetViews>
    <sheetView tabSelected="1" zoomScale="85" zoomScaleNormal="85" workbookViewId="0">
      <selection activeCell="C3" sqref="C3:C4"/>
    </sheetView>
  </sheetViews>
  <sheetFormatPr defaultRowHeight="14.4" x14ac:dyDescent="0.3"/>
  <cols>
    <col min="1" max="1" width="3.5546875" style="21" customWidth="1"/>
    <col min="2" max="2" width="52.109375" style="25" customWidth="1"/>
    <col min="3" max="3" width="9.44140625" style="25" customWidth="1"/>
    <col min="4" max="4" width="12.44140625" bestFit="1" customWidth="1"/>
    <col min="5" max="6" width="12.109375" customWidth="1"/>
    <col min="7" max="7" width="13.109375" customWidth="1"/>
    <col min="8" max="8" width="8.44140625" customWidth="1"/>
    <col min="9" max="9" width="10" customWidth="1"/>
    <col min="10" max="10" width="11" customWidth="1"/>
    <col min="11" max="11" width="13.109375" customWidth="1"/>
    <col min="12" max="12" width="11.33203125" style="23" customWidth="1"/>
    <col min="13" max="13" width="29.6640625" customWidth="1"/>
    <col min="14" max="15" width="9.109375" hidden="1" customWidth="1"/>
    <col min="16" max="16" width="0.44140625" hidden="1" customWidth="1"/>
    <col min="17" max="17" width="22.33203125" hidden="1" customWidth="1"/>
    <col min="18" max="18" width="18.44140625" customWidth="1"/>
    <col min="19" max="19" width="17" customWidth="1"/>
    <col min="21" max="21" width="8.88671875" customWidth="1"/>
    <col min="22" max="22" width="15.6640625" customWidth="1"/>
  </cols>
  <sheetData>
    <row r="1" spans="1:22" ht="17.399999999999999" x14ac:dyDescent="0.3">
      <c r="A1" s="42" t="s">
        <v>19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</row>
    <row r="2" spans="1:22" ht="117.75" customHeight="1" x14ac:dyDescent="0.3">
      <c r="A2" s="43" t="s">
        <v>21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4"/>
      <c r="O2" s="44"/>
      <c r="P2" s="44"/>
    </row>
    <row r="3" spans="1:22" ht="46.95" customHeight="1" x14ac:dyDescent="0.3">
      <c r="A3" s="45" t="s">
        <v>0</v>
      </c>
      <c r="B3" s="47" t="s">
        <v>1</v>
      </c>
      <c r="C3" s="47" t="s">
        <v>2</v>
      </c>
      <c r="D3" s="49" t="s">
        <v>3</v>
      </c>
      <c r="E3" s="50"/>
      <c r="F3" s="50"/>
      <c r="G3" s="51"/>
      <c r="H3" s="47" t="s">
        <v>4</v>
      </c>
      <c r="I3" s="47" t="s">
        <v>5</v>
      </c>
      <c r="J3" s="52" t="s">
        <v>6</v>
      </c>
      <c r="K3" s="52"/>
      <c r="L3" s="52"/>
      <c r="M3" s="35" t="s">
        <v>18</v>
      </c>
      <c r="P3" s="1"/>
    </row>
    <row r="4" spans="1:22" ht="105.6" x14ac:dyDescent="0.3">
      <c r="A4" s="46"/>
      <c r="B4" s="48"/>
      <c r="C4" s="48"/>
      <c r="D4" s="2" t="s">
        <v>7</v>
      </c>
      <c r="E4" s="2" t="s">
        <v>8</v>
      </c>
      <c r="F4" s="2" t="s">
        <v>9</v>
      </c>
      <c r="G4" s="3"/>
      <c r="H4" s="48"/>
      <c r="I4" s="48"/>
      <c r="J4" s="4" t="s">
        <v>10</v>
      </c>
      <c r="K4" s="5" t="s">
        <v>11</v>
      </c>
      <c r="L4" s="6" t="s">
        <v>12</v>
      </c>
      <c r="M4" s="7"/>
    </row>
    <row r="5" spans="1:22" ht="41.4" x14ac:dyDescent="0.3">
      <c r="A5" s="8">
        <v>1</v>
      </c>
      <c r="B5" s="40">
        <v>2</v>
      </c>
      <c r="C5" s="9">
        <v>3</v>
      </c>
      <c r="D5" s="9">
        <v>4</v>
      </c>
      <c r="E5" s="9">
        <v>5</v>
      </c>
      <c r="F5" s="9">
        <v>6</v>
      </c>
      <c r="G5" s="9" t="s">
        <v>13</v>
      </c>
      <c r="H5" s="9">
        <v>8</v>
      </c>
      <c r="I5" s="10" t="s">
        <v>14</v>
      </c>
      <c r="J5" s="10" t="s">
        <v>15</v>
      </c>
      <c r="K5" s="10">
        <v>11</v>
      </c>
      <c r="L5" s="10">
        <v>12</v>
      </c>
      <c r="M5" s="10" t="s">
        <v>16</v>
      </c>
    </row>
    <row r="6" spans="1:22" ht="84" customHeight="1" x14ac:dyDescent="0.3">
      <c r="A6" s="31">
        <v>1</v>
      </c>
      <c r="B6" s="39" t="s">
        <v>23</v>
      </c>
      <c r="C6" s="36" t="s">
        <v>20</v>
      </c>
      <c r="D6" s="38">
        <v>370500</v>
      </c>
      <c r="E6" s="38">
        <v>410000</v>
      </c>
      <c r="F6" s="38">
        <v>352500</v>
      </c>
      <c r="G6" s="29">
        <f t="shared" ref="G6" si="0">D6+E6+F6</f>
        <v>1133000</v>
      </c>
      <c r="H6" s="27">
        <v>1</v>
      </c>
      <c r="I6" s="11">
        <v>3</v>
      </c>
      <c r="J6" s="37">
        <f>ROUND(AVERAGE(D6:F6),2)</f>
        <v>377666.67</v>
      </c>
      <c r="K6" s="37">
        <f>STDEV(D6:F6)</f>
        <v>29412.299014754582</v>
      </c>
      <c r="L6" s="12">
        <f>K6/J6</f>
        <v>7.7878990525572678E-2</v>
      </c>
      <c r="M6" s="13">
        <f>J6*H6</f>
        <v>377666.67</v>
      </c>
    </row>
    <row r="7" spans="1:22" x14ac:dyDescent="0.3">
      <c r="A7" s="53" t="s">
        <v>17</v>
      </c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13">
        <f>SUM(M6:M6)</f>
        <v>377666.67</v>
      </c>
    </row>
    <row r="8" spans="1:22" ht="36" customHeight="1" x14ac:dyDescent="0.3">
      <c r="A8" s="14"/>
      <c r="B8" s="30"/>
      <c r="C8" s="30"/>
      <c r="D8" s="15"/>
      <c r="E8" s="15"/>
      <c r="F8" s="15"/>
      <c r="G8" s="16"/>
      <c r="H8" s="15"/>
      <c r="I8" s="15"/>
      <c r="J8" s="15"/>
      <c r="K8" s="32"/>
      <c r="L8" s="33"/>
      <c r="M8" s="17"/>
      <c r="R8" s="28"/>
      <c r="T8" s="18"/>
    </row>
    <row r="9" spans="1:22" ht="33" customHeight="1" x14ac:dyDescent="0.3">
      <c r="A9" s="41" t="s">
        <v>22</v>
      </c>
      <c r="B9" s="41"/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R9" s="19"/>
      <c r="S9" s="19"/>
      <c r="V9" s="18"/>
    </row>
    <row r="10" spans="1:22" ht="33" customHeight="1" x14ac:dyDescent="0.3">
      <c r="A10" s="34"/>
      <c r="B10" s="34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R10" s="19"/>
      <c r="S10" s="19"/>
      <c r="V10" s="18"/>
    </row>
    <row r="11" spans="1:22" ht="33" customHeight="1" x14ac:dyDescent="0.3">
      <c r="A11" s="34"/>
      <c r="B11" s="34"/>
      <c r="C11" s="34"/>
      <c r="D11" s="34"/>
      <c r="E11" s="34"/>
      <c r="F11" s="34"/>
      <c r="G11" s="34"/>
      <c r="H11" s="22">
        <f>SUM(H6:H6)</f>
        <v>1</v>
      </c>
      <c r="I11" s="34"/>
      <c r="J11" s="34"/>
      <c r="K11" s="34"/>
      <c r="L11" s="34"/>
      <c r="M11" s="34"/>
      <c r="R11" s="19"/>
      <c r="S11" s="19"/>
      <c r="V11" s="18"/>
    </row>
    <row r="12" spans="1:22" ht="46.5" customHeight="1" x14ac:dyDescent="0.3">
      <c r="B12" s="20"/>
      <c r="C12" s="20"/>
      <c r="D12" s="22"/>
      <c r="E12" s="22"/>
      <c r="F12" s="22"/>
      <c r="G12" s="22"/>
      <c r="H12" s="22"/>
      <c r="I12" s="22"/>
      <c r="J12" s="22"/>
      <c r="K12" s="22"/>
      <c r="M12" s="22"/>
      <c r="S12" s="19"/>
      <c r="V12" s="18"/>
    </row>
    <row r="13" spans="1:22" ht="45.75" customHeight="1" x14ac:dyDescent="0.3">
      <c r="B13" s="20"/>
      <c r="C13" s="20"/>
      <c r="D13" s="22"/>
      <c r="E13" s="22"/>
      <c r="F13" s="22"/>
      <c r="G13" s="22"/>
      <c r="H13" s="22"/>
      <c r="I13" s="22"/>
      <c r="J13" s="22"/>
      <c r="K13" s="22"/>
      <c r="M13" s="24"/>
      <c r="V13" s="18"/>
    </row>
    <row r="14" spans="1:22" ht="34.5" customHeight="1" x14ac:dyDescent="0.3">
      <c r="B14" s="20"/>
      <c r="C14" s="20"/>
      <c r="D14" s="22"/>
      <c r="E14" s="22"/>
      <c r="F14" s="22"/>
      <c r="G14" s="22"/>
      <c r="H14" s="22"/>
      <c r="I14" s="22"/>
      <c r="J14" s="22"/>
      <c r="K14" s="22"/>
      <c r="V14" s="18"/>
    </row>
    <row r="15" spans="1:22" ht="31.5" customHeight="1" x14ac:dyDescent="0.3">
      <c r="V15" s="18"/>
    </row>
    <row r="16" spans="1:22" ht="34.5" customHeight="1" x14ac:dyDescent="0.3">
      <c r="V16" s="18"/>
    </row>
    <row r="17" spans="22:22" ht="36" customHeight="1" x14ac:dyDescent="0.3">
      <c r="V17" s="18"/>
    </row>
    <row r="18" spans="22:22" ht="35.25" customHeight="1" x14ac:dyDescent="0.3">
      <c r="V18" s="18"/>
    </row>
    <row r="19" spans="22:22" ht="47.25" customHeight="1" x14ac:dyDescent="0.3">
      <c r="V19" s="18"/>
    </row>
    <row r="20" spans="22:22" ht="34.5" customHeight="1" x14ac:dyDescent="0.3">
      <c r="V20" s="18"/>
    </row>
    <row r="21" spans="22:22" ht="47.25" customHeight="1" x14ac:dyDescent="0.3">
      <c r="V21" s="18"/>
    </row>
    <row r="22" spans="22:22" ht="47.25" customHeight="1" x14ac:dyDescent="0.3">
      <c r="V22" s="18"/>
    </row>
    <row r="23" spans="22:22" ht="48" customHeight="1" x14ac:dyDescent="0.3">
      <c r="V23" s="18"/>
    </row>
    <row r="24" spans="22:22" ht="35.25" customHeight="1" x14ac:dyDescent="0.3">
      <c r="V24" s="18"/>
    </row>
    <row r="25" spans="22:22" ht="47.25" customHeight="1" x14ac:dyDescent="0.3">
      <c r="V25" s="18"/>
    </row>
    <row r="26" spans="22:22" ht="46.5" customHeight="1" x14ac:dyDescent="0.3">
      <c r="V26" s="18"/>
    </row>
    <row r="27" spans="22:22" ht="45" customHeight="1" x14ac:dyDescent="0.3">
      <c r="V27" s="18"/>
    </row>
    <row r="28" spans="22:22" ht="50.25" customHeight="1" x14ac:dyDescent="0.3">
      <c r="V28" s="18"/>
    </row>
    <row r="29" spans="22:22" ht="48.75" customHeight="1" x14ac:dyDescent="0.3">
      <c r="V29" s="18"/>
    </row>
    <row r="30" spans="22:22" ht="49.5" customHeight="1" x14ac:dyDescent="0.3">
      <c r="V30" s="18"/>
    </row>
    <row r="31" spans="22:22" ht="36" customHeight="1" x14ac:dyDescent="0.3">
      <c r="V31" s="18"/>
    </row>
    <row r="32" spans="22:22" ht="36" customHeight="1" x14ac:dyDescent="0.3">
      <c r="V32" s="18"/>
    </row>
    <row r="33" spans="22:22" ht="36" customHeight="1" x14ac:dyDescent="0.3">
      <c r="V33" s="18"/>
    </row>
    <row r="34" spans="22:22" ht="36" customHeight="1" x14ac:dyDescent="0.3">
      <c r="V34" s="18"/>
    </row>
    <row r="35" spans="22:22" ht="36" customHeight="1" x14ac:dyDescent="0.3">
      <c r="V35" s="18"/>
    </row>
    <row r="36" spans="22:22" ht="36" customHeight="1" x14ac:dyDescent="0.3">
      <c r="V36" s="18"/>
    </row>
    <row r="37" spans="22:22" ht="36" customHeight="1" x14ac:dyDescent="0.3">
      <c r="V37" s="18"/>
    </row>
    <row r="38" spans="22:22" ht="36" customHeight="1" x14ac:dyDescent="0.3">
      <c r="V38" s="18"/>
    </row>
    <row r="39" spans="22:22" ht="36" customHeight="1" x14ac:dyDescent="0.3">
      <c r="V39" s="18"/>
    </row>
    <row r="40" spans="22:22" ht="36" customHeight="1" x14ac:dyDescent="0.3">
      <c r="V40" s="18"/>
    </row>
    <row r="41" spans="22:22" ht="36" customHeight="1" x14ac:dyDescent="0.3">
      <c r="V41" s="18"/>
    </row>
    <row r="42" spans="22:22" ht="36" customHeight="1" x14ac:dyDescent="0.3">
      <c r="V42" s="18"/>
    </row>
    <row r="43" spans="22:22" ht="36" customHeight="1" x14ac:dyDescent="0.3">
      <c r="V43" s="18"/>
    </row>
    <row r="44" spans="22:22" ht="36" customHeight="1" x14ac:dyDescent="0.3">
      <c r="V44" s="18"/>
    </row>
    <row r="45" spans="22:22" ht="36" customHeight="1" x14ac:dyDescent="0.3">
      <c r="V45" s="18"/>
    </row>
    <row r="46" spans="22:22" x14ac:dyDescent="0.3">
      <c r="V46" s="26"/>
    </row>
    <row r="47" spans="22:22" ht="32.25" customHeight="1" x14ac:dyDescent="0.3"/>
  </sheetData>
  <mergeCells count="12">
    <mergeCell ref="A9:M9"/>
    <mergeCell ref="A1:M1"/>
    <mergeCell ref="A2:M2"/>
    <mergeCell ref="N2:P2"/>
    <mergeCell ref="A3:A4"/>
    <mergeCell ref="B3:B4"/>
    <mergeCell ref="C3:C4"/>
    <mergeCell ref="D3:G3"/>
    <mergeCell ref="H3:H4"/>
    <mergeCell ref="I3:I4"/>
    <mergeCell ref="J3:L3"/>
    <mergeCell ref="A7:L7"/>
  </mergeCells>
  <pageMargins left="0.7" right="0.7" top="0.75" bottom="0.75" header="0.3" footer="0.3"/>
  <pageSetup paperSize="9"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Разбивка по позициям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Регина</cp:lastModifiedBy>
  <cp:lastPrinted>2026-09-24T13:15:04Z</cp:lastPrinted>
  <dcterms:created xsi:type="dcterms:W3CDTF">2026-01-26T06:45:56Z</dcterms:created>
  <dcterms:modified xsi:type="dcterms:W3CDTF">2026-09-25T06:26:09Z</dcterms:modified>
</cp:coreProperties>
</file>