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10. Октябрь\ЭМ\16 726,66 - полигон\размещение\"/>
    </mc:Choice>
  </mc:AlternateContent>
  <xr:revisionPtr revIDLastSave="0" documentId="13_ncr:1_{DDC03D32-A12D-4221-8AD7-BFBEBF316620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Расчет цены" sheetId="5" r:id="rId1"/>
    <sheet name="Лист1" sheetId="1" r:id="rId2"/>
    <sheet name="Лист2" sheetId="2" r:id="rId3"/>
    <sheet name="Лист3" sheetId="3" r:id="rId4"/>
  </sheets>
  <definedNames>
    <definedName name="_xlnm.Print_Area" localSheetId="0">'Расчет цены'!$A$2:$Q$16</definedName>
  </definedNames>
  <calcPr calcId="191029"/>
</workbook>
</file>

<file path=xl/calcChain.xml><?xml version="1.0" encoding="utf-8"?>
<calcChain xmlns="http://schemas.openxmlformats.org/spreadsheetml/2006/main">
  <c r="I12" i="5" l="1"/>
  <c r="J12" i="5"/>
  <c r="K12" i="5" s="1"/>
  <c r="L12" i="5" l="1"/>
  <c r="L13" i="5" l="1"/>
</calcChain>
</file>

<file path=xl/sharedStrings.xml><?xml version="1.0" encoding="utf-8"?>
<sst xmlns="http://schemas.openxmlformats.org/spreadsheetml/2006/main" count="26" uniqueCount="26">
  <si>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</si>
  <si>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</si>
  <si>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Ед. изм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</si>
  <si>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</si>
  <si>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</si>
  <si>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</si>
  <si>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</si>
  <si>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</si>
  <si>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</si>
  <si>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</si>
  <si>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</si>
  <si>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>12 = 9*4</t>
  </si>
  <si>
    <t xml:space="preserve">Наименование 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</si>
  <si>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</si>
  <si>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        </t>
    </r>
    <r>
      <rPr>
        <sz val="10"/>
        <rFont val="Times New Roman"/>
        <family val="1"/>
        <charset val="204"/>
      </rPr>
      <t xml:space="preserve">  </t>
    </r>
    <r>
      <rPr>
        <i/>
        <sz val="10"/>
        <rFont val="Times New Roman"/>
        <family val="1"/>
        <charset val="204"/>
      </rPr>
      <t xml:space="preserve">  </t>
    </r>
  </si>
  <si>
    <r>
      <rPr>
        <b/>
        <sz val="10"/>
        <rFont val="Times New Roman"/>
        <family val="1"/>
        <charset val="204"/>
      </rPr>
      <t>Расчет НМЦК по формуле, в рублях РФ</t>
    </r>
    <r>
      <rPr>
        <sz val="10"/>
        <rFont val="Times New Roman"/>
        <family val="1"/>
        <charset val="204"/>
      </rPr>
      <t xml:space="preserve">                 </t>
    </r>
  </si>
  <si>
    <t>Итого</t>
  </si>
  <si>
    <t>Лицензия на право использования программы для ЭВМ: «Полигон Про: Налоговые сведения»</t>
  </si>
  <si>
    <t>Обоснование начальной (максимальной) цены контракта на оказание услуг по приобретению неисключительных прав на доступ к программе для ЭВМ: «Полигон Про: Налоговые сведения»</t>
  </si>
  <si>
    <t>шт.</t>
  </si>
  <si>
    <t>Исполнитель: Гуща П.А.</t>
  </si>
  <si>
    <t>Коммерческое предложение
вх.№ 03-01/733-2026 от 21.09.2026</t>
  </si>
  <si>
    <t>Коммерческое предложение
вх.№ 03-01/734-2026 от 21.09.2026</t>
  </si>
  <si>
    <t>Коммерческое предложение
вх.№ 03-01/735-2026 от 21.09.2026</t>
  </si>
  <si>
    <t>За НМЦК принято среднее значение:  16 726,66 руб.</t>
  </si>
  <si>
    <t xml:space="preserve">УТВЕРЖДАЮ
ЗАМЕСТИТЕЛЬ ДИРЕКТОРА 
ГОСУДАРСТВЕННОГО КАЗЕННОГО УЧРЕЖДЕНИЯ
 ЛЕНИНГРАДСКОЙ ОБЛАСТИ
ОПЕРАТОР «ЭЛЕКТРОННОГО ПРАВИТЕЛЬСТВА»
                                                                         __________________ / Н.В. Белая 
(проект)
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</si>
</sst>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1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1" fillId="0" borderId="0"/>
    <xf numFmtId="0" fontId="11" fillId="0" borderId="0"/>
    <xf numFmtId="0" fontId="11" fillId="0" borderId="0"/>
    <xf numFmtId="164" fontId="11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4" fillId="0" borderId="0" xfId="0" applyFont="1"/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8" fillId="0" borderId="0" xfId="0" applyFont="1" applyAlignment="1">
      <alignment horizontal="right" vertical="center" wrapText="1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0"/>
  <sheetViews>
    <sheetView tabSelected="1" view="pageBreakPreview" zoomScale="80" zoomScaleNormal="80" zoomScaleSheetLayoutView="80" workbookViewId="0">
      <selection activeCell="J5" sqref="J5"/>
    </sheetView>
  </sheetViews>
  <sheetFormatPr defaultColWidth="9.140625" defaultRowHeight="12.75" x14ac:dyDescent="0.2"/>
  <cols>
    <col min="1" max="1" width="3.85546875" style="1" customWidth="1"/>
    <col min="2" max="2" width="33.85546875" style="11" customWidth="1"/>
    <col min="3" max="3" width="9.28515625" style="1" customWidth="1"/>
    <col min="4" max="4" width="8.42578125" style="1" customWidth="1"/>
    <col min="5" max="5" width="21.7109375" style="2" customWidth="1"/>
    <col min="6" max="6" width="20" style="1" customWidth="1"/>
    <col min="7" max="7" width="21.7109375" style="1" customWidth="1"/>
    <col min="8" max="8" width="15.5703125" style="1" customWidth="1"/>
    <col min="9" max="9" width="17" style="1" customWidth="1"/>
    <col min="10" max="10" width="14.85546875" style="1" customWidth="1"/>
    <col min="11" max="11" width="14" style="1" customWidth="1"/>
    <col min="12" max="12" width="24" style="1" customWidth="1"/>
    <col min="13" max="15" width="9.140625" style="1" hidden="1" customWidth="1"/>
    <col min="16" max="16" width="0.85546875" style="1" hidden="1" customWidth="1"/>
    <col min="17" max="17" width="9.140625" style="1" hidden="1" customWidth="1"/>
    <col min="18" max="18" width="22.5703125" style="1" customWidth="1"/>
    <col min="19" max="16384" width="9.140625" style="1"/>
  </cols>
  <sheetData>
    <row r="1" spans="1:18" ht="33.75" customHeight="1" x14ac:dyDescent="0.3">
      <c r="L1" s="12"/>
    </row>
    <row r="2" spans="1:18" ht="18.75" customHeight="1" x14ac:dyDescent="0.3">
      <c r="F2" s="13"/>
      <c r="G2" s="52"/>
      <c r="H2" s="52"/>
      <c r="I2" s="52"/>
      <c r="J2" s="52"/>
      <c r="K2" s="52"/>
      <c r="L2" s="52"/>
    </row>
    <row r="3" spans="1:18" s="5" customFormat="1" ht="167.25" customHeight="1" x14ac:dyDescent="0.25">
      <c r="B3" s="14"/>
      <c r="F3" s="15"/>
      <c r="G3" s="52" t="s">
        <v>25</v>
      </c>
      <c r="H3" s="52"/>
      <c r="I3" s="52"/>
      <c r="J3" s="52"/>
      <c r="K3" s="52"/>
      <c r="L3" s="52"/>
    </row>
    <row r="4" spans="1:18" ht="18.75" x14ac:dyDescent="0.3">
      <c r="F4" s="12"/>
      <c r="G4" s="42"/>
      <c r="H4" s="42"/>
      <c r="I4" s="42"/>
      <c r="J4" s="42"/>
      <c r="K4" s="42"/>
      <c r="L4" s="42"/>
    </row>
    <row r="5" spans="1:18" ht="75" customHeight="1" x14ac:dyDescent="0.3">
      <c r="F5" s="12"/>
      <c r="G5" s="12"/>
      <c r="H5" s="12"/>
      <c r="I5" s="12"/>
      <c r="J5" s="12"/>
      <c r="K5" s="12"/>
      <c r="L5" s="12"/>
    </row>
    <row r="6" spans="1:18" ht="15.75" x14ac:dyDescent="0.25">
      <c r="A6" s="16"/>
      <c r="B6" s="44" t="s">
        <v>18</v>
      </c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8" ht="36.75" customHeight="1" x14ac:dyDescent="0.2">
      <c r="A7" s="17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1:18" ht="48" customHeight="1" x14ac:dyDescent="0.2">
      <c r="A8" s="43" t="s">
        <v>1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</row>
    <row r="9" spans="1:18" ht="64.5" customHeight="1" x14ac:dyDescent="0.2">
      <c r="A9" s="49" t="s">
        <v>0</v>
      </c>
      <c r="B9" s="49" t="s">
        <v>12</v>
      </c>
      <c r="C9" s="49" t="s">
        <v>2</v>
      </c>
      <c r="D9" s="49" t="s">
        <v>3</v>
      </c>
      <c r="E9" s="49" t="s">
        <v>4</v>
      </c>
      <c r="F9" s="49"/>
      <c r="G9" s="49"/>
      <c r="H9" s="48" t="s">
        <v>5</v>
      </c>
      <c r="I9" s="48"/>
      <c r="J9" s="48"/>
      <c r="K9" s="48"/>
      <c r="L9" s="28" t="s">
        <v>6</v>
      </c>
    </row>
    <row r="10" spans="1:18" ht="69" customHeight="1" x14ac:dyDescent="0.2">
      <c r="A10" s="49"/>
      <c r="B10" s="49"/>
      <c r="C10" s="49"/>
      <c r="D10" s="49"/>
      <c r="E10" s="28" t="s">
        <v>21</v>
      </c>
      <c r="F10" s="28" t="s">
        <v>22</v>
      </c>
      <c r="G10" s="30" t="s">
        <v>23</v>
      </c>
      <c r="H10" s="28" t="s">
        <v>7</v>
      </c>
      <c r="I10" s="28" t="s">
        <v>13</v>
      </c>
      <c r="J10" s="28" t="s">
        <v>8</v>
      </c>
      <c r="K10" s="28" t="s">
        <v>14</v>
      </c>
      <c r="L10" s="18" t="s">
        <v>15</v>
      </c>
    </row>
    <row r="11" spans="1:18" s="29" customFormat="1" x14ac:dyDescent="0.2">
      <c r="A11" s="33">
        <v>1</v>
      </c>
      <c r="B11" s="36">
        <v>2</v>
      </c>
      <c r="C11" s="28">
        <v>3</v>
      </c>
      <c r="D11" s="28">
        <v>4</v>
      </c>
      <c r="E11" s="39">
        <v>5</v>
      </c>
      <c r="F11" s="39">
        <v>6</v>
      </c>
      <c r="G11" s="39">
        <v>7</v>
      </c>
      <c r="H11" s="28">
        <v>8</v>
      </c>
      <c r="I11" s="28" t="s">
        <v>9</v>
      </c>
      <c r="J11" s="28">
        <v>10</v>
      </c>
      <c r="K11" s="28" t="s">
        <v>10</v>
      </c>
      <c r="L11" s="28" t="s">
        <v>11</v>
      </c>
      <c r="R11" s="40"/>
    </row>
    <row r="12" spans="1:18" ht="38.25" x14ac:dyDescent="0.2">
      <c r="A12" s="37">
        <v>1</v>
      </c>
      <c r="B12" s="41" t="s">
        <v>17</v>
      </c>
      <c r="C12" s="24" t="s">
        <v>19</v>
      </c>
      <c r="D12" s="18">
        <v>2</v>
      </c>
      <c r="E12" s="25">
        <v>7540</v>
      </c>
      <c r="F12" s="25">
        <v>9350</v>
      </c>
      <c r="G12" s="25">
        <v>8200</v>
      </c>
      <c r="H12" s="26">
        <v>3</v>
      </c>
      <c r="I12" s="26">
        <f>ROUND(AVERAGE(E12:G12),2)</f>
        <v>8363.33</v>
      </c>
      <c r="J12" s="26">
        <f>ROUND(STDEV(E12:G12),5)</f>
        <v>915.98762999999997</v>
      </c>
      <c r="K12" s="26">
        <f>ROUND(J12/I12*100,2)</f>
        <v>10.95</v>
      </c>
      <c r="L12" s="26">
        <f t="shared" ref="L12" si="0">I12*D12</f>
        <v>16726.66</v>
      </c>
      <c r="R12" s="8"/>
    </row>
    <row r="13" spans="1:18" s="29" customFormat="1" x14ac:dyDescent="0.2">
      <c r="A13" s="31"/>
      <c r="B13" s="38" t="s">
        <v>16</v>
      </c>
      <c r="C13" s="32"/>
      <c r="D13" s="33"/>
      <c r="E13" s="34"/>
      <c r="F13" s="34"/>
      <c r="G13" s="35"/>
      <c r="H13" s="27"/>
      <c r="I13" s="34"/>
      <c r="J13" s="28"/>
      <c r="K13" s="19"/>
      <c r="L13" s="34">
        <f>SUM(L12:L12)</f>
        <v>16726.66</v>
      </c>
    </row>
    <row r="14" spans="1:18" ht="15.75" x14ac:dyDescent="0.25">
      <c r="A14" s="7"/>
      <c r="C14" s="3"/>
      <c r="D14" s="3"/>
      <c r="E14" s="4"/>
      <c r="F14" s="4"/>
      <c r="G14" s="3"/>
      <c r="H14" s="4"/>
      <c r="I14" s="3"/>
      <c r="J14" s="3"/>
      <c r="K14" s="3"/>
      <c r="L14" s="9"/>
    </row>
    <row r="15" spans="1:18" ht="15.75" x14ac:dyDescent="0.25">
      <c r="A15" s="3"/>
      <c r="B15" s="50" t="s">
        <v>24</v>
      </c>
      <c r="C15" s="50"/>
      <c r="D15" s="50"/>
      <c r="E15" s="50"/>
      <c r="F15" s="50"/>
      <c r="G15" s="50"/>
      <c r="H15" s="50"/>
      <c r="I15" s="50"/>
      <c r="J15" s="50"/>
      <c r="K15" s="4" t="s">
        <v>20</v>
      </c>
    </row>
    <row r="16" spans="1:18" ht="15.75" x14ac:dyDescent="0.25">
      <c r="A16" s="3"/>
      <c r="B16" s="51"/>
      <c r="C16" s="51"/>
      <c r="D16" s="51"/>
      <c r="E16" s="51"/>
      <c r="F16" s="51"/>
      <c r="G16" s="51"/>
      <c r="H16" s="51"/>
      <c r="I16" s="51"/>
      <c r="J16" s="3"/>
      <c r="K16" s="22"/>
      <c r="L16" s="23"/>
    </row>
    <row r="17" spans="1:12" ht="15.75" x14ac:dyDescent="0.25">
      <c r="A17" s="3"/>
      <c r="B17" s="47"/>
      <c r="C17" s="47"/>
      <c r="D17" s="47"/>
      <c r="E17" s="47"/>
      <c r="F17" s="47"/>
      <c r="G17" s="47"/>
      <c r="H17" s="47"/>
      <c r="I17" s="47"/>
      <c r="J17" s="3"/>
      <c r="K17" s="3"/>
      <c r="L17" s="21"/>
    </row>
    <row r="18" spans="1:12" ht="15.75" x14ac:dyDescent="0.25">
      <c r="A18" s="3"/>
      <c r="C18" s="20"/>
      <c r="E18" s="1"/>
      <c r="I18" s="10"/>
      <c r="J18" s="10"/>
    </row>
    <row r="19" spans="1:12" ht="15.75" x14ac:dyDescent="0.25">
      <c r="A19" s="3"/>
    </row>
    <row r="20" spans="1:12" ht="15.75" x14ac:dyDescent="0.25">
      <c r="A20" s="3"/>
      <c r="L20" s="6"/>
    </row>
  </sheetData>
  <mergeCells count="14">
    <mergeCell ref="G4:L4"/>
    <mergeCell ref="A8:L8"/>
    <mergeCell ref="B6:L7"/>
    <mergeCell ref="B17:I17"/>
    <mergeCell ref="H9:K9"/>
    <mergeCell ref="A9:A10"/>
    <mergeCell ref="B9:B10"/>
    <mergeCell ref="C9:C10"/>
    <mergeCell ref="D9:D10"/>
    <mergeCell ref="E9:G9"/>
    <mergeCell ref="B15:J15"/>
    <mergeCell ref="B16:I16"/>
    <mergeCell ref="G2:L2"/>
    <mergeCell ref="G3:L3"/>
  </mergeCells>
  <phoneticPr fontId="14" type="noConversion"/>
  <pageMargins left="0.25" right="0.25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E16"/>
    </sheetView>
  </sheetViews>
  <sheetFormatPr defaultRowHeight="15" x14ac:dyDescent="0.25"/>
  <cols>
    <col min="2" max="2" width="13.42578125" bestFit="1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Расчет цены</vt:lpstr>
      <vt:lpstr>Лист1</vt:lpstr>
      <vt:lpstr>Лист2</vt:lpstr>
      <vt:lpstr>Лист3</vt:lpstr>
      <vt:lpstr>'Расчет цены'!Область_печати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2020-10-07T08:46:34Z</cp:lastPrinted>
  <dcterms:created xsi:type="dcterms:W3CDTF">2018-08-23T06:16:08Z</dcterms:created>
  <dcterms:modified xsi:type="dcterms:W3CDTF">2026-10-08T06:42:00Z</dcterms:modified>
</cp:coreProperties>
</file>