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D521D830-09E8-49B0-9D4B-73C45CB42C8A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  <definedName name="_xlnm.Print_Area" localSheetId="0">Лист1!$A$1:$N$17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/>
  <c r="N7" i="1" s="1"/>
  <c r="L7" i="1"/>
  <c r="N8" i="1" l="1"/>
  <c r="M7" i="1"/>
  <c r="H10" i="1" l="1"/>
</calcChain>
</file>

<file path=xl/sharedStrings.xml><?xml version="1.0" encoding="utf-8"?>
<sst xmlns="http://schemas.openxmlformats.org/spreadsheetml/2006/main" count="26" uniqueCount="26">
  <si>
    <t>№ п/п</t>
  </si>
  <si>
    <t>Основные характеристики объекта закупки</t>
  </si>
  <si>
    <t>Ед.изм.</t>
  </si>
  <si>
    <t>Кол-во</t>
  </si>
  <si>
    <t>Цена за единицу (руб.)</t>
  </si>
  <si>
    <t>Источник информации 1*</t>
  </si>
  <si>
    <t>Источник информации 2*</t>
  </si>
  <si>
    <t>Источник информации 3*</t>
  </si>
  <si>
    <t xml:space="preserve">ИТОГО: </t>
  </si>
  <si>
    <t>* Номер источника информации, указанный в таблице</t>
  </si>
  <si>
    <t>Реквизиты документов, на основании которых выполнен расчет</t>
  </si>
  <si>
    <t>рублей</t>
  </si>
  <si>
    <t>Среднее квадратичное отклонение</t>
  </si>
  <si>
    <t>Начальная (максимальная) цена (руб.)</t>
  </si>
  <si>
    <t xml:space="preserve">В цену Контракта включаются все расходы Поставщика, необходимые для осуществления им своих обязательств по Контракту в полном объеме и надлежащего качества, все подлежащие к уплате налоги, сборы и другие обязательные платежи, расходы на товар, упаковку, маркировку, страхование, сертификацию, транспортные расходы по доставке товара до места назначения, стоимость погрузочно-разгрузочных работ и другие. </t>
  </si>
  <si>
    <t>Расчет начальной (максимальной) цены контракта</t>
  </si>
  <si>
    <t>коэффициент вариации цен V (%)</t>
  </si>
  <si>
    <t>В соответствии с расчетом начальной (максимальной) цены контракта (приложение №1) НМЦК составляет:</t>
  </si>
  <si>
    <t>Минимальная цена за единицу (руб.)</t>
  </si>
  <si>
    <t>Примечание: выбрано наименьшее значение цен из коммерческих предложений</t>
  </si>
  <si>
    <t>штука</t>
  </si>
  <si>
    <t>Коммерческое предложение № 0011 от 20.02.2025 г.</t>
  </si>
  <si>
    <t>Коммерческое предложение № 036/25 от 20.02.2025 г.</t>
  </si>
  <si>
    <t>Коммерческое предложение № 250332 от 20.02.2025 г.</t>
  </si>
  <si>
    <t>Устройство для изготовления ватных пробок</t>
  </si>
  <si>
    <t>Поставка устройства для изготовления ватных пробок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</si>
</sst>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0" xfId="0" applyFont="1" applyFill="1"/>
    <xf numFmtId="0" fontId="1" fillId="0" borderId="0" xfId="0" applyFont="1"/>
    <xf numFmtId="4" fontId="2" fillId="0" borderId="1" xfId="0" applyNumberFormat="1" applyFont="1" applyBorder="1"/>
    <xf numFmtId="4" fontId="1" fillId="0" borderId="0" xfId="0" applyNumberFormat="1" applyFont="1"/>
    <xf numFmtId="4" fontId="4" fillId="0" borderId="0" xfId="0" applyNumberFormat="1" applyFont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4" fontId="2" fillId="0" borderId="2" xfId="0" applyNumberFormat="1" applyFont="1" applyBorder="1"/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center" vertical="center"/>
    </xf>
    <xf numFmtId="10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1" fillId="2" borderId="0" xfId="0" applyFont="1" applyFill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2" borderId="12" xfId="0" applyFont="1" applyFill="1" applyBorder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2" xfId="0" applyFont="1" applyBorder="1"/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8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1" fillId="0" borderId="5" xfId="0" applyFont="1" applyBorder="1"/>
    <xf numFmtId="0" fontId="6" fillId="0" borderId="0" xfId="0" applyFont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0"/>
  <sheetViews>
    <sheetView tabSelected="1" view="pageBreakPreview" zoomScaleNormal="100" zoomScaleSheetLayoutView="100" workbookViewId="0">
      <selection activeCell="F5" sqref="F5:F6"/>
    </sheetView>
  </sheetViews>
  <sheetFormatPr defaultColWidth="9.109375" defaultRowHeight="13.8" x14ac:dyDescent="0.25"/>
  <cols>
    <col min="1" max="1" width="5.5546875" style="1" bestFit="1" customWidth="1"/>
    <col min="2" max="2" width="17.88671875" style="1" customWidth="1"/>
    <col min="3" max="3" width="6.6640625" style="1" bestFit="1" customWidth="1"/>
    <col min="4" max="4" width="6" style="1" bestFit="1" customWidth="1"/>
    <col min="5" max="5" width="38.5546875" style="1" customWidth="1"/>
    <col min="6" max="6" width="13" style="1" customWidth="1"/>
    <col min="7" max="7" width="8.88671875" style="1" bestFit="1" customWidth="1"/>
    <col min="8" max="8" width="12.33203125" style="1" bestFit="1" customWidth="1"/>
    <col min="9" max="9" width="10.33203125" style="1" customWidth="1"/>
    <col min="10" max="10" width="10.5546875" style="1" customWidth="1"/>
    <col min="11" max="11" width="10.6640625" style="1" customWidth="1"/>
    <col min="12" max="12" width="10.5546875" style="1" customWidth="1"/>
    <col min="13" max="13" width="9.88671875" style="1" customWidth="1"/>
    <col min="14" max="14" width="13.33203125" style="1" customWidth="1"/>
    <col min="15" max="15" width="11.44140625" style="1" customWidth="1"/>
    <col min="16" max="16384" width="9.109375" style="1"/>
  </cols>
  <sheetData>
    <row r="1" spans="1:16" s="2" customFormat="1" x14ac:dyDescent="0.25">
      <c r="C1" s="10"/>
      <c r="D1" s="10"/>
      <c r="E1" s="10"/>
      <c r="F1" s="10"/>
      <c r="G1" s="11"/>
      <c r="H1" s="11"/>
      <c r="I1" s="12"/>
      <c r="J1" s="12"/>
      <c r="K1" s="12"/>
      <c r="L1" s="12"/>
      <c r="M1" s="12"/>
      <c r="N1" s="12"/>
    </row>
    <row r="2" spans="1:16" s="2" customFormat="1" x14ac:dyDescent="0.25">
      <c r="A2" s="24" t="s">
        <v>15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6" s="2" customFormat="1" x14ac:dyDescent="0.25">
      <c r="A3" s="26" t="s">
        <v>25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6" s="2" customFormat="1" x14ac:dyDescent="0.25"/>
    <row r="5" spans="1:16" s="2" customFormat="1" ht="61.5" customHeight="1" x14ac:dyDescent="0.25">
      <c r="A5" s="38" t="s">
        <v>0</v>
      </c>
      <c r="B5" s="30" t="s">
        <v>1</v>
      </c>
      <c r="C5" s="31"/>
      <c r="D5" s="31"/>
      <c r="E5" s="32"/>
      <c r="F5" s="38" t="s">
        <v>2</v>
      </c>
      <c r="G5" s="41" t="s">
        <v>3</v>
      </c>
      <c r="H5" s="41" t="s">
        <v>4</v>
      </c>
      <c r="I5" s="41"/>
      <c r="J5" s="41"/>
      <c r="K5" s="38" t="s">
        <v>18</v>
      </c>
      <c r="L5" s="36" t="s">
        <v>12</v>
      </c>
      <c r="M5" s="36" t="s">
        <v>16</v>
      </c>
      <c r="N5" s="36" t="s">
        <v>13</v>
      </c>
    </row>
    <row r="6" spans="1:16" s="2" customFormat="1" ht="34.200000000000003" x14ac:dyDescent="0.25">
      <c r="A6" s="38"/>
      <c r="B6" s="33"/>
      <c r="C6" s="34"/>
      <c r="D6" s="34"/>
      <c r="E6" s="35"/>
      <c r="F6" s="39"/>
      <c r="G6" s="42"/>
      <c r="H6" s="9" t="s">
        <v>5</v>
      </c>
      <c r="I6" s="9" t="s">
        <v>6</v>
      </c>
      <c r="J6" s="9" t="s">
        <v>7</v>
      </c>
      <c r="K6" s="39"/>
      <c r="L6" s="37"/>
      <c r="M6" s="37"/>
      <c r="N6" s="37"/>
    </row>
    <row r="7" spans="1:16" s="18" customFormat="1" x14ac:dyDescent="0.25">
      <c r="A7" s="13">
        <v>1</v>
      </c>
      <c r="B7" s="46" t="s">
        <v>24</v>
      </c>
      <c r="C7" s="47"/>
      <c r="D7" s="47"/>
      <c r="E7" s="48"/>
      <c r="F7" s="14" t="s">
        <v>20</v>
      </c>
      <c r="G7" s="15">
        <v>1</v>
      </c>
      <c r="H7" s="16">
        <v>47800</v>
      </c>
      <c r="I7" s="16">
        <v>53000</v>
      </c>
      <c r="J7" s="16">
        <v>50300</v>
      </c>
      <c r="K7" s="16">
        <f>(J7+I7+H7)/3</f>
        <v>50366.666666666664</v>
      </c>
      <c r="L7" s="16">
        <f t="shared" ref="L7" si="0">_xlfn.STDEV.S(H7,I7,J7)</f>
        <v>2600.640946638604</v>
      </c>
      <c r="M7" s="17">
        <f t="shared" ref="M7" si="1">L7/K7*100%</f>
        <v>5.1634168364763811E-2</v>
      </c>
      <c r="N7" s="16">
        <f t="shared" ref="N7" si="2">K7*G7</f>
        <v>50366.666666666664</v>
      </c>
    </row>
    <row r="8" spans="1:16" s="2" customFormat="1" x14ac:dyDescent="0.25">
      <c r="A8" s="27" t="s">
        <v>8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9"/>
      <c r="N8" s="8">
        <f>SUM(N7:N7)</f>
        <v>50366.666666666664</v>
      </c>
      <c r="O8" s="3"/>
      <c r="P8" s="4"/>
    </row>
    <row r="9" spans="1:16" s="2" customFormat="1" x14ac:dyDescent="0.25">
      <c r="B9" s="40"/>
      <c r="C9" s="40"/>
      <c r="D9" s="40"/>
      <c r="E9" s="40"/>
      <c r="G9" s="2" t="s">
        <v>19</v>
      </c>
    </row>
    <row r="10" spans="1:16" s="2" customFormat="1" ht="15" customHeight="1" x14ac:dyDescent="0.25">
      <c r="A10" s="25" t="s">
        <v>17</v>
      </c>
      <c r="B10" s="25"/>
      <c r="C10" s="25"/>
      <c r="D10" s="25"/>
      <c r="E10" s="25"/>
      <c r="F10" s="25"/>
      <c r="G10" s="25"/>
      <c r="H10" s="5">
        <f>N8</f>
        <v>50366.666666666664</v>
      </c>
      <c r="I10" s="6" t="s">
        <v>11</v>
      </c>
      <c r="J10" s="6"/>
      <c r="K10" s="6"/>
      <c r="L10" s="6"/>
    </row>
    <row r="11" spans="1:16" s="2" customForma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6" s="2" customFormat="1" ht="39.75" customHeight="1" x14ac:dyDescent="0.25">
      <c r="A12" s="50" t="s">
        <v>14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</row>
    <row r="13" spans="1:16" s="2" customFormat="1" x14ac:dyDescent="0.25">
      <c r="B13" s="49"/>
      <c r="C13" s="49"/>
      <c r="D13" s="49"/>
      <c r="E13" s="49"/>
    </row>
    <row r="14" spans="1:16" s="2" customFormat="1" ht="24" customHeight="1" x14ac:dyDescent="0.25">
      <c r="A14" s="51" t="s">
        <v>9</v>
      </c>
      <c r="B14" s="52"/>
      <c r="C14" s="52"/>
      <c r="D14" s="53"/>
      <c r="E14" s="20" t="s">
        <v>10</v>
      </c>
      <c r="F14" s="21"/>
      <c r="G14" s="21"/>
      <c r="H14" s="21"/>
      <c r="I14" s="21"/>
      <c r="J14" s="21"/>
      <c r="K14" s="21"/>
      <c r="L14" s="21"/>
      <c r="M14" s="21"/>
      <c r="N14" s="22"/>
    </row>
    <row r="15" spans="1:16" s="2" customFormat="1" x14ac:dyDescent="0.25">
      <c r="A15" s="20">
        <v>1</v>
      </c>
      <c r="B15" s="21"/>
      <c r="C15" s="21"/>
      <c r="D15" s="22"/>
      <c r="E15" s="43" t="s">
        <v>21</v>
      </c>
      <c r="F15" s="44"/>
      <c r="G15" s="44"/>
      <c r="H15" s="44"/>
      <c r="I15" s="44"/>
      <c r="J15" s="44"/>
      <c r="K15" s="44"/>
      <c r="L15" s="44"/>
      <c r="M15" s="44"/>
      <c r="N15" s="45"/>
    </row>
    <row r="16" spans="1:16" s="2" customFormat="1" x14ac:dyDescent="0.25">
      <c r="A16" s="20">
        <v>2</v>
      </c>
      <c r="B16" s="21"/>
      <c r="C16" s="21"/>
      <c r="D16" s="22"/>
      <c r="E16" s="43" t="s">
        <v>22</v>
      </c>
      <c r="F16" s="44"/>
      <c r="G16" s="44"/>
      <c r="H16" s="44"/>
      <c r="I16" s="44"/>
      <c r="J16" s="44"/>
      <c r="K16" s="44"/>
      <c r="L16" s="44"/>
      <c r="M16" s="44"/>
      <c r="N16" s="45"/>
    </row>
    <row r="17" spans="1:14" s="2" customFormat="1" x14ac:dyDescent="0.25">
      <c r="A17" s="20">
        <v>3</v>
      </c>
      <c r="B17" s="21"/>
      <c r="C17" s="21"/>
      <c r="D17" s="22"/>
      <c r="E17" s="43" t="s">
        <v>23</v>
      </c>
      <c r="F17" s="44"/>
      <c r="G17" s="44"/>
      <c r="H17" s="44"/>
      <c r="I17" s="44"/>
      <c r="J17" s="44"/>
      <c r="K17" s="44"/>
      <c r="L17" s="44"/>
      <c r="M17" s="44"/>
      <c r="N17" s="45"/>
    </row>
    <row r="18" spans="1:14" x14ac:dyDescent="0.25">
      <c r="B18" s="23"/>
      <c r="C18" s="23"/>
      <c r="D18" s="23"/>
      <c r="E18" s="23"/>
    </row>
    <row r="19" spans="1:14" x14ac:dyDescent="0.25">
      <c r="B19" s="19"/>
      <c r="C19" s="19"/>
      <c r="D19" s="19"/>
      <c r="E19" s="19"/>
    </row>
    <row r="20" spans="1:14" x14ac:dyDescent="0.25">
      <c r="B20" s="19"/>
      <c r="C20" s="19"/>
      <c r="D20" s="19"/>
      <c r="E20" s="19"/>
    </row>
    <row r="21" spans="1:14" x14ac:dyDescent="0.25">
      <c r="B21" s="19"/>
      <c r="C21" s="19"/>
      <c r="D21" s="19"/>
      <c r="E21" s="19"/>
    </row>
    <row r="22" spans="1:14" x14ac:dyDescent="0.25">
      <c r="B22" s="19"/>
      <c r="C22" s="19"/>
      <c r="D22" s="19"/>
      <c r="E22" s="19"/>
    </row>
    <row r="23" spans="1:14" x14ac:dyDescent="0.25">
      <c r="B23" s="19"/>
      <c r="C23" s="19"/>
      <c r="D23" s="19"/>
      <c r="E23" s="19"/>
    </row>
    <row r="24" spans="1:14" x14ac:dyDescent="0.25">
      <c r="B24" s="19"/>
      <c r="C24" s="19"/>
      <c r="D24" s="19"/>
      <c r="E24" s="19"/>
    </row>
    <row r="25" spans="1:14" x14ac:dyDescent="0.25">
      <c r="B25" s="19"/>
      <c r="C25" s="19"/>
      <c r="D25" s="19"/>
      <c r="E25" s="19"/>
    </row>
    <row r="26" spans="1:14" x14ac:dyDescent="0.25">
      <c r="B26" s="19"/>
      <c r="C26" s="19"/>
      <c r="D26" s="19"/>
      <c r="E26" s="19"/>
    </row>
    <row r="27" spans="1:14" x14ac:dyDescent="0.25">
      <c r="B27" s="19"/>
      <c r="C27" s="19"/>
      <c r="D27" s="19"/>
      <c r="E27" s="19"/>
    </row>
    <row r="28" spans="1:14" x14ac:dyDescent="0.25">
      <c r="B28" s="19"/>
      <c r="C28" s="19"/>
      <c r="D28" s="19"/>
      <c r="E28" s="19"/>
    </row>
    <row r="29" spans="1:14" x14ac:dyDescent="0.25">
      <c r="B29" s="19"/>
      <c r="C29" s="19"/>
      <c r="D29" s="19"/>
      <c r="E29" s="19"/>
    </row>
    <row r="30" spans="1:14" x14ac:dyDescent="0.25">
      <c r="B30" s="19"/>
      <c r="C30" s="19"/>
      <c r="D30" s="19"/>
      <c r="E30" s="19"/>
    </row>
    <row r="31" spans="1:14" x14ac:dyDescent="0.25">
      <c r="B31" s="19"/>
      <c r="C31" s="19"/>
      <c r="D31" s="19"/>
      <c r="E31" s="19"/>
    </row>
    <row r="32" spans="1:14" x14ac:dyDescent="0.25">
      <c r="B32" s="19"/>
      <c r="C32" s="19"/>
      <c r="D32" s="19"/>
      <c r="E32" s="19"/>
    </row>
    <row r="33" spans="2:5" x14ac:dyDescent="0.25">
      <c r="B33" s="19"/>
      <c r="C33" s="19"/>
      <c r="D33" s="19"/>
      <c r="E33" s="19"/>
    </row>
    <row r="34" spans="2:5" x14ac:dyDescent="0.25">
      <c r="B34" s="19"/>
      <c r="C34" s="19"/>
      <c r="D34" s="19"/>
      <c r="E34" s="19"/>
    </row>
    <row r="35" spans="2:5" x14ac:dyDescent="0.25">
      <c r="B35" s="19"/>
      <c r="C35" s="19"/>
      <c r="D35" s="19"/>
      <c r="E35" s="19"/>
    </row>
    <row r="36" spans="2:5" x14ac:dyDescent="0.25">
      <c r="B36" s="19"/>
      <c r="C36" s="19"/>
      <c r="D36" s="19"/>
      <c r="E36" s="19"/>
    </row>
    <row r="37" spans="2:5" x14ac:dyDescent="0.25">
      <c r="B37" s="19"/>
      <c r="C37" s="19"/>
      <c r="D37" s="19"/>
      <c r="E37" s="19"/>
    </row>
    <row r="38" spans="2:5" x14ac:dyDescent="0.25">
      <c r="B38" s="19"/>
      <c r="C38" s="19"/>
      <c r="D38" s="19"/>
      <c r="E38" s="19"/>
    </row>
    <row r="39" spans="2:5" x14ac:dyDescent="0.25">
      <c r="B39" s="19"/>
      <c r="C39" s="19"/>
      <c r="D39" s="19"/>
      <c r="E39" s="19"/>
    </row>
    <row r="40" spans="2:5" x14ac:dyDescent="0.25">
      <c r="B40" s="19"/>
      <c r="C40" s="19"/>
      <c r="D40" s="19"/>
      <c r="E40" s="19"/>
    </row>
    <row r="41" spans="2:5" x14ac:dyDescent="0.25">
      <c r="B41" s="19"/>
      <c r="C41" s="19"/>
      <c r="D41" s="19"/>
      <c r="E41" s="19"/>
    </row>
    <row r="42" spans="2:5" x14ac:dyDescent="0.25">
      <c r="B42" s="19"/>
      <c r="C42" s="19"/>
      <c r="D42" s="19"/>
      <c r="E42" s="19"/>
    </row>
    <row r="43" spans="2:5" x14ac:dyDescent="0.25">
      <c r="B43" s="19"/>
      <c r="C43" s="19"/>
      <c r="D43" s="19"/>
      <c r="E43" s="19"/>
    </row>
    <row r="44" spans="2:5" x14ac:dyDescent="0.25">
      <c r="B44" s="19"/>
      <c r="C44" s="19"/>
      <c r="D44" s="19"/>
      <c r="E44" s="19"/>
    </row>
    <row r="45" spans="2:5" x14ac:dyDescent="0.25">
      <c r="B45" s="19"/>
      <c r="C45" s="19"/>
      <c r="D45" s="19"/>
      <c r="E45" s="19"/>
    </row>
    <row r="46" spans="2:5" x14ac:dyDescent="0.25">
      <c r="B46" s="19"/>
      <c r="C46" s="19"/>
      <c r="D46" s="19"/>
      <c r="E46" s="19"/>
    </row>
    <row r="47" spans="2:5" x14ac:dyDescent="0.25">
      <c r="B47" s="19"/>
      <c r="C47" s="19"/>
      <c r="D47" s="19"/>
      <c r="E47" s="19"/>
    </row>
    <row r="48" spans="2:5" x14ac:dyDescent="0.25">
      <c r="B48" s="19"/>
      <c r="C48" s="19"/>
      <c r="D48" s="19"/>
      <c r="E48" s="19"/>
    </row>
    <row r="49" spans="2:5" x14ac:dyDescent="0.25">
      <c r="B49" s="19"/>
      <c r="C49" s="19"/>
      <c r="D49" s="19"/>
      <c r="E49" s="19"/>
    </row>
    <row r="50" spans="2:5" x14ac:dyDescent="0.25">
      <c r="B50" s="19"/>
      <c r="C50" s="19"/>
      <c r="D50" s="19"/>
      <c r="E50" s="19"/>
    </row>
  </sheetData>
  <mergeCells count="58">
    <mergeCell ref="E15:N15"/>
    <mergeCell ref="E16:N16"/>
    <mergeCell ref="E17:N17"/>
    <mergeCell ref="F5:F6"/>
    <mergeCell ref="B7:E7"/>
    <mergeCell ref="A15:D15"/>
    <mergeCell ref="A16:D16"/>
    <mergeCell ref="B13:E13"/>
    <mergeCell ref="A12:N12"/>
    <mergeCell ref="A14:D14"/>
    <mergeCell ref="E14:N14"/>
    <mergeCell ref="A2:N2"/>
    <mergeCell ref="A10:G10"/>
    <mergeCell ref="A3:N3"/>
    <mergeCell ref="A8:M8"/>
    <mergeCell ref="B5:E6"/>
    <mergeCell ref="N5:N6"/>
    <mergeCell ref="K5:K6"/>
    <mergeCell ref="M5:M6"/>
    <mergeCell ref="B9:E9"/>
    <mergeCell ref="A5:A6"/>
    <mergeCell ref="L5:L6"/>
    <mergeCell ref="H5:J5"/>
    <mergeCell ref="G5:G6"/>
    <mergeCell ref="B50:E50"/>
    <mergeCell ref="B42:E42"/>
    <mergeCell ref="B43:E43"/>
    <mergeCell ref="B44:E44"/>
    <mergeCell ref="B45:E45"/>
    <mergeCell ref="B38:E38"/>
    <mergeCell ref="B46:E46"/>
    <mergeCell ref="B47:E47"/>
    <mergeCell ref="B49:E49"/>
    <mergeCell ref="B41:E41"/>
    <mergeCell ref="B40:E40"/>
    <mergeCell ref="B48:E48"/>
    <mergeCell ref="B39:E39"/>
    <mergeCell ref="B32:E32"/>
    <mergeCell ref="B37:E37"/>
    <mergeCell ref="B33:E33"/>
    <mergeCell ref="B28:E28"/>
    <mergeCell ref="B26:E26"/>
    <mergeCell ref="B29:E29"/>
    <mergeCell ref="B30:E30"/>
    <mergeCell ref="B35:E35"/>
    <mergeCell ref="B36:E36"/>
    <mergeCell ref="B27:E27"/>
    <mergeCell ref="B34:E34"/>
    <mergeCell ref="B25:E25"/>
    <mergeCell ref="B31:E31"/>
    <mergeCell ref="B24:E24"/>
    <mergeCell ref="A17:D17"/>
    <mergeCell ref="B23:E23"/>
    <mergeCell ref="B21:E21"/>
    <mergeCell ref="B18:E18"/>
    <mergeCell ref="B19:E19"/>
    <mergeCell ref="B22:E22"/>
    <mergeCell ref="B20:E20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2025-04-23T12:49:56Z</dcterms:modified>
</cp:coreProperties>
</file>