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Z:\Яна\4. Закупки\2. мастер-класс кдц (жду еще 1 КП и запускаю в ЭМ)\"/>
    </mc:Choice>
  </mc:AlternateContent>
  <xr:revisionPtr revIDLastSave="0" documentId="13_ncr:1_{5B87362C-6E72-4E4C-A8B6-3CEA3D734D07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Расчет цены" sheetId="2" r:id="rId1"/>
    <sheet name="Лист1" sheetId="3" state="hidden" r:id="rId2"/>
  </sheets>
  <calcPr calcId="181029"/>
</workbook>
</file>

<file path=xl/calcChain.xml><?xml version="1.0" encoding="utf-8"?>
<calcChain xmlns="http://schemas.openxmlformats.org/spreadsheetml/2006/main">
  <c r="J7" i="2" l="1"/>
  <c r="I7" i="2"/>
  <c r="L7" i="2" s="1"/>
  <c r="L8" i="2" s="1"/>
  <c r="K7" i="2" l="1"/>
</calcChain>
</file>

<file path=xl/sharedStrings.xml><?xml version="1.0" encoding="utf-8"?>
<sst xmlns="http://schemas.openxmlformats.org/spreadsheetml/2006/main" count="23" uniqueCount="23">
  <si>
    <t>Кол-во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</si>
  <si>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</si>
  <si>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</si>
  <si>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</si>
  <si>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</si>
  <si>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ИТОГО:</t>
  </si>
  <si>
    <t>№ п/п</t>
  </si>
  <si>
    <t>Ед. изм.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</si>
  <si>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</si>
  <si>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</si>
  <si>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__________________</t>
  </si>
  <si>
    <t>Наименование услуг применительно к типу устройства</t>
  </si>
  <si>
    <t>Начальник отдела по защите информации и информационному обеспечению</t>
  </si>
  <si>
    <t>Цена единицы услуги, в соответствии с источником информации, (руб.)</t>
  </si>
  <si>
    <t xml:space="preserve"> Характеристики объекта закупки указаны в описании объекта закупки
Используемый метод определения НМЦК
с обоснованием: 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
</t>
  </si>
  <si>
    <t>ОКПД2/КТРУ</t>
  </si>
  <si>
    <r>
      <t>Обоснование начальной (максимальной) цены контракта (Н(М)ЦК) на поставку товаров для мастер-класса</t>
    </r>
    <r>
      <rPr>
        <b/>
        <sz val="12"/>
        <color indexed="10"/>
        <rFont val="Times New Roman"/>
        <family val="1"/>
        <charset val="204"/>
      </rPr>
      <t xml:space="preserve">
</t>
    </r>
  </si>
  <si>
    <t>Товары, согласно ООЗ для мастер-класса</t>
  </si>
  <si>
    <t>компл</t>
  </si>
  <si>
    <t>Источник информации № 1  КП 1</t>
  </si>
  <si>
    <t>Источник информации № 2 КП 2</t>
  </si>
  <si>
    <t>Источник информации № 3  КП 3</t>
  </si>
  <si>
    <r>
      <t xml:space="preserve">Коэффициент вариации - менее 33%. Совокупность цен принимается однородной.  </t>
    </r>
    <r>
      <rPr>
        <sz val="10"/>
        <rFont val="Times New Roman"/>
        <family val="1"/>
        <charset val="204"/>
      </rPr>
      <t>Начальная  максимальная цена контракта -  31938,66 рублей.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</si>
</sst>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1"/>
      <color theme="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top" wrapText="1"/>
    </xf>
    <xf numFmtId="4" fontId="1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top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4" fontId="1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4" fontId="1" fillId="2" borderId="0" xfId="0" applyNumberFormat="1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wrapText="1"/>
    </xf>
    <xf numFmtId="4" fontId="1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0" fillId="2" borderId="0" xfId="0" applyFill="1"/>
    <xf numFmtId="0" fontId="8" fillId="2" borderId="0" xfId="0" applyFont="1" applyFill="1"/>
    <xf numFmtId="0" fontId="9" fillId="2" borderId="0" xfId="0" applyFont="1" applyFill="1"/>
    <xf numFmtId="4" fontId="7" fillId="2" borderId="1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4</xdr:row>
      <xdr:rowOff>952500</xdr:rowOff>
    </xdr:from>
    <xdr:to>
      <xdr:col>11</xdr:col>
      <xdr:colOff>0</xdr:colOff>
      <xdr:row>4</xdr:row>
      <xdr:rowOff>1304925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86800" y="35909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4</xdr:row>
      <xdr:rowOff>923925</xdr:rowOff>
    </xdr:from>
    <xdr:to>
      <xdr:col>9</xdr:col>
      <xdr:colOff>1028700</xdr:colOff>
      <xdr:row>4</xdr:row>
      <xdr:rowOff>1362075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58100" y="3562350"/>
          <a:ext cx="10096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19050</xdr:colOff>
      <xdr:row>4</xdr:row>
      <xdr:rowOff>1600200</xdr:rowOff>
    </xdr:from>
    <xdr:to>
      <xdr:col>11</xdr:col>
      <xdr:colOff>1543050</xdr:colOff>
      <xdr:row>4</xdr:row>
      <xdr:rowOff>1962150</xdr:rowOff>
    </xdr:to>
    <xdr:pic>
      <xdr:nvPicPr>
        <xdr:cNvPr id="1027" name="Picture 5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639300" y="42386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276225</xdr:colOff>
      <xdr:row>4</xdr:row>
      <xdr:rowOff>1400175</xdr:rowOff>
    </xdr:from>
    <xdr:to>
      <xdr:col>11</xdr:col>
      <xdr:colOff>438150</xdr:colOff>
      <xdr:row>4</xdr:row>
      <xdr:rowOff>1628775</xdr:rowOff>
    </xdr:to>
    <xdr:pic>
      <xdr:nvPicPr>
        <xdr:cNvPr id="1028" name="Picture 6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9896475" y="40386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"/>
  <sheetViews>
    <sheetView tabSelected="1" zoomScalePageLayoutView="85" workbookViewId="0">
      <selection activeCell="Q5" sqref="Q5"/>
    </sheetView>
  </sheetViews>
  <sheetFormatPr defaultColWidth="9.140625" defaultRowHeight="12.75" x14ac:dyDescent="0.2"/>
  <cols>
    <col min="1" max="1" width="4.28515625" style="1" customWidth="1"/>
    <col min="2" max="3" width="21.5703125" style="5" customWidth="1"/>
    <col min="4" max="4" width="8" style="5" customWidth="1"/>
    <col min="5" max="5" width="6.85546875" style="1" customWidth="1"/>
    <col min="6" max="6" width="18.5703125" style="1" customWidth="1"/>
    <col min="7" max="7" width="17.5703125" style="1" customWidth="1"/>
    <col min="8" max="8" width="17" style="1" customWidth="1"/>
    <col min="9" max="9" width="15.5703125" style="1" customWidth="1"/>
    <col min="10" max="10" width="15.42578125" style="1" customWidth="1"/>
    <col min="11" max="11" width="14.28515625" style="1" customWidth="1"/>
    <col min="12" max="12" width="27.42578125" style="1" customWidth="1"/>
    <col min="13" max="16384" width="9.140625" style="1"/>
  </cols>
  <sheetData>
    <row r="1" spans="1:14" ht="39" customHeight="1" x14ac:dyDescent="0.2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4" ht="39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4" ht="81" customHeight="1" x14ac:dyDescent="0.2">
      <c r="A3" s="39" t="s">
        <v>14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4" ht="39" customHeight="1" x14ac:dyDescent="0.2">
      <c r="A4" s="36" t="s">
        <v>6</v>
      </c>
      <c r="B4" s="36" t="s">
        <v>11</v>
      </c>
      <c r="C4" s="40" t="s">
        <v>15</v>
      </c>
      <c r="D4" s="36" t="s">
        <v>7</v>
      </c>
      <c r="E4" s="36" t="s">
        <v>0</v>
      </c>
      <c r="F4" s="36" t="s">
        <v>13</v>
      </c>
      <c r="G4" s="36"/>
      <c r="H4" s="36"/>
      <c r="I4" s="38" t="s">
        <v>8</v>
      </c>
      <c r="J4" s="38"/>
      <c r="K4" s="38"/>
      <c r="L4" s="6" t="s">
        <v>9</v>
      </c>
    </row>
    <row r="5" spans="1:14" ht="159" customHeight="1" x14ac:dyDescent="0.2">
      <c r="A5" s="36"/>
      <c r="B5" s="36"/>
      <c r="C5" s="41"/>
      <c r="D5" s="36"/>
      <c r="E5" s="36"/>
      <c r="F5" s="6" t="s">
        <v>19</v>
      </c>
      <c r="G5" s="6" t="s">
        <v>20</v>
      </c>
      <c r="H5" s="6" t="s">
        <v>21</v>
      </c>
      <c r="I5" s="6" t="s">
        <v>1</v>
      </c>
      <c r="J5" s="6" t="s">
        <v>2</v>
      </c>
      <c r="K5" s="6" t="s">
        <v>3</v>
      </c>
      <c r="L5" s="6" t="s">
        <v>4</v>
      </c>
    </row>
    <row r="6" spans="1:14" s="2" customFormat="1" x14ac:dyDescent="0.25">
      <c r="A6" s="3">
        <v>1</v>
      </c>
      <c r="B6" s="4">
        <v>2</v>
      </c>
      <c r="C6" s="4">
        <v>3</v>
      </c>
      <c r="D6" s="4">
        <v>4</v>
      </c>
      <c r="E6" s="3">
        <v>5</v>
      </c>
      <c r="F6" s="4">
        <v>6</v>
      </c>
      <c r="G6" s="3">
        <v>7</v>
      </c>
      <c r="H6" s="4">
        <v>8</v>
      </c>
      <c r="I6" s="3">
        <v>9</v>
      </c>
      <c r="J6" s="4">
        <v>10</v>
      </c>
      <c r="K6" s="3">
        <v>11</v>
      </c>
      <c r="L6" s="4">
        <v>12</v>
      </c>
    </row>
    <row r="7" spans="1:14" s="2" customFormat="1" ht="45" x14ac:dyDescent="0.25">
      <c r="A7" s="9">
        <v>1</v>
      </c>
      <c r="B7" s="10" t="s">
        <v>17</v>
      </c>
      <c r="C7" s="10"/>
      <c r="D7" s="11" t="s">
        <v>18</v>
      </c>
      <c r="E7" s="12">
        <v>1</v>
      </c>
      <c r="F7" s="13">
        <v>31952.2</v>
      </c>
      <c r="G7" s="33">
        <v>31259.79</v>
      </c>
      <c r="H7" s="13">
        <v>32604</v>
      </c>
      <c r="I7" s="14">
        <f t="shared" ref="I7" si="0">AVERAGE(F7:H7)</f>
        <v>31938.663333333334</v>
      </c>
      <c r="J7" s="13">
        <f t="shared" ref="J7" si="1">STDEV(F7:H7)</f>
        <v>672.20723146462262</v>
      </c>
      <c r="K7" s="13">
        <f t="shared" ref="K7" si="2">J7/I7*100</f>
        <v>2.1046817909973772</v>
      </c>
      <c r="L7" s="15">
        <f t="shared" ref="L7" si="3">I7*E7</f>
        <v>31938.663333333334</v>
      </c>
      <c r="M7" s="16"/>
      <c r="N7" s="16"/>
    </row>
    <row r="8" spans="1:14" x14ac:dyDescent="0.2">
      <c r="A8" s="17"/>
      <c r="B8" s="18" t="s">
        <v>5</v>
      </c>
      <c r="C8" s="18"/>
      <c r="D8" s="19"/>
      <c r="E8" s="20"/>
      <c r="F8" s="21"/>
      <c r="G8" s="21"/>
      <c r="H8" s="21"/>
      <c r="I8" s="14"/>
      <c r="J8" s="13"/>
      <c r="K8" s="13"/>
      <c r="L8" s="15">
        <f>SUM(L7:L7)</f>
        <v>31938.663333333334</v>
      </c>
    </row>
    <row r="9" spans="1:14" x14ac:dyDescent="0.2">
      <c r="A9" s="23"/>
      <c r="B9" s="35"/>
      <c r="C9" s="35"/>
      <c r="D9" s="35"/>
      <c r="E9" s="35"/>
      <c r="F9" s="35"/>
      <c r="G9" s="35"/>
      <c r="H9" s="35"/>
      <c r="I9" s="24"/>
      <c r="J9" s="25"/>
      <c r="K9" s="25"/>
      <c r="L9" s="26"/>
    </row>
    <row r="10" spans="1:14" x14ac:dyDescent="0.2">
      <c r="A10" s="23"/>
      <c r="B10" s="27"/>
      <c r="C10" s="27"/>
      <c r="D10" s="27"/>
      <c r="E10" s="23"/>
      <c r="F10" s="28"/>
      <c r="G10" s="28"/>
      <c r="H10" s="28"/>
      <c r="I10" s="24"/>
      <c r="J10" s="25"/>
      <c r="K10" s="25"/>
      <c r="L10" s="26"/>
    </row>
    <row r="11" spans="1:14" ht="15.75" x14ac:dyDescent="0.25">
      <c r="A11" s="29"/>
      <c r="B11" s="22" t="s">
        <v>22</v>
      </c>
      <c r="C11" s="22"/>
      <c r="D11" s="30"/>
      <c r="E11" s="30"/>
      <c r="F11" s="30"/>
      <c r="G11" s="30"/>
      <c r="H11" s="30"/>
      <c r="I11" s="30"/>
      <c r="J11" s="30"/>
      <c r="K11" s="22"/>
      <c r="L11" s="30"/>
    </row>
    <row r="12" spans="1:14" ht="15" x14ac:dyDescent="0.25">
      <c r="A12" s="22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4" ht="15" x14ac:dyDescent="0.25">
      <c r="A13" s="31"/>
      <c r="B13" s="34" t="s">
        <v>12</v>
      </c>
      <c r="C13" s="34"/>
      <c r="D13" s="34"/>
      <c r="E13" s="34"/>
      <c r="F13" s="32" t="s">
        <v>10</v>
      </c>
      <c r="G13" s="31"/>
      <c r="H13" s="32"/>
      <c r="I13" s="32"/>
      <c r="J13" s="32"/>
      <c r="K13" s="32"/>
      <c r="L13" s="32"/>
    </row>
    <row r="15" spans="1:14" x14ac:dyDescent="0.2">
      <c r="F15" s="7"/>
    </row>
  </sheetData>
  <sheetProtection selectLockedCells="1" selectUnlockedCells="1"/>
  <mergeCells count="11">
    <mergeCell ref="B13:E13"/>
    <mergeCell ref="B9:H9"/>
    <mergeCell ref="D4:D5"/>
    <mergeCell ref="A1:L1"/>
    <mergeCell ref="A4:A5"/>
    <mergeCell ref="B4:B5"/>
    <mergeCell ref="E4:E5"/>
    <mergeCell ref="F4:H4"/>
    <mergeCell ref="I4:K4"/>
    <mergeCell ref="A3:L3"/>
    <mergeCell ref="C4:C5"/>
  </mergeCells>
  <phoneticPr fontId="0" type="noConversion"/>
  <pageMargins left="0.25" right="0.25" top="0.75" bottom="0.75" header="0.3" footer="0.3"/>
  <pageSetup paperSize="9" scale="69" firstPageNumber="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цены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wuser</dc:creator>
  <cp:lastModifiedBy>Пользователь</cp:lastModifiedBy>
  <cp:lastPrinted>2026-03-23T07:39:27Z</cp:lastPrinted>
  <dcterms:created xsi:type="dcterms:W3CDTF">2014-01-30T07:43:17Z</dcterms:created>
  <dcterms:modified xsi:type="dcterms:W3CDTF">2026-09-08T12:48:22Z</dcterms:modified>
</cp:coreProperties>
</file>