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3120" yWindow="3120" windowWidth="19420" windowHeight="11020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25725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calcChain.xml><?xml version="1.0" encoding="utf-8"?>
<calcChain xmlns="http://schemas.openxmlformats.org/spreadsheetml/2006/main">
  <c r="N10" i="1"/>
  <c r="N8"/>
  <c r="N9"/>
  <c r="N11" s="1"/>
</calcChain>
</file>

<file path=xl/sharedStrings.xml><?xml version="1.0" encoding="utf-8"?>
<sst xmlns="http://schemas.openxmlformats.org/spreadsheetml/2006/main" count="308" uniqueCount="125">
  <si>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</si>
  <si>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</si>
  <si>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</si>
  <si>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</si>
  <si>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</si>
  <si>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</si>
  <si>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</si>
  <si>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</si>
  <si>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</si>
  <si>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</si>
  <si>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</si>
  <si>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</si>
  <si>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</si>
  <si>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</si>
  <si>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</si>
  <si>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</si>
  <si>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</si>
  <si>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</si>
  <si>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</si>
  <si>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</si>
  <si>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</si>
  <si>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</si>
  <si>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</si>
  <si>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</si>
  <si>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</si>
  <si>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</si>
  <si>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</si>
  <si>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</si>
  <si>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</si>
  <si>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</si>
  <si>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</si>
  <si>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</si>
  <si>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</si>
  <si>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</si>
  <si>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</si>
  <si>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</si>
  <si>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</si>
  <si>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</si>
  <si>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</si>
  <si>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</si>
  <si>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</si>
  <si>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</si>
  <si>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</si>
  <si>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</si>
  <si>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</si>
  <si>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</si>
  <si>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</si>
  <si>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</si>
  <si>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</si>
  <si>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МОРФИН, РАСТВОР ДЛЯ ИНЪЕКЦИЙ, 10 мг/мл</t>
  </si>
  <si>
    <t>21.20.10.232-000051-1-00243-0000000000000</t>
  </si>
  <si>
    <t>миллилитр</t>
  </si>
  <si>
    <t>2</t>
  </si>
  <si>
    <t>ФЕНТАНИЛ, РАСТВОР ДЛЯ ВНУТРИВЕННОГО И ВНУТРИМЫШЕЧНОГО ВВЕДЕНИЯ, 0.05 мг/мл</t>
  </si>
  <si>
    <t>21.20.10.231-000012-1-00070-0000000000000</t>
  </si>
  <si>
    <t>3</t>
  </si>
  <si>
    <t>ДИАЗЕПАМ, РАСТВОР ДЛЯ ИНЪЕКЦИЙ, 5 мг/мл</t>
  </si>
  <si>
    <t>21.20.10.235-000014-1-00090-0000000000000</t>
  </si>
  <si>
    <t>КП №1</t>
  </si>
  <si>
    <t>22,58</t>
  </si>
  <si>
    <t>МОРФИН, РАСТВОР ДЛЯ ИНЪЕКЦИЙ, 10.0 мг/мл</t>
  </si>
  <si>
    <t>Морфин</t>
  </si>
  <si>
    <t>Контракт в ЕИС № 2781605809326000245</t>
  </si>
  <si>
    <t>Контракт в ЕИС № 2470800347926000107</t>
  </si>
  <si>
    <t>КП 1</t>
  </si>
  <si>
    <t>9,61</t>
  </si>
  <si>
    <t>Фентанил</t>
  </si>
  <si>
    <t>Контракт в ЕИС № 1780203042926000536</t>
  </si>
  <si>
    <t>Контракт в ЕИС № 2672500252826000111</t>
  </si>
  <si>
    <t>9,62</t>
  </si>
  <si>
    <t>кп 1</t>
  </si>
  <si>
    <t>5,47</t>
  </si>
  <si>
    <t>ДИАЗЕПАМ, РАСТВОР ДЛЯ ИНЪЕКЦИЙ, 5.0 мг/мл</t>
  </si>
  <si>
    <t>Сибазон</t>
  </si>
  <si>
    <t>Контракт в ЕИС № 1781502228826000461</t>
  </si>
  <si>
    <t>5,63</t>
  </si>
  <si>
    <t>Контракт в ЕИС № 1671500149025000182</t>
  </si>
  <si>
    <t>5,85</t>
  </si>
  <si>
    <t>раствор для инъекций, 10 мг/мл, 1 мл - ампулы (10)  - пачки картонные</t>
  </si>
  <si>
    <t xml:space="preserve">Вл.Федеральное государственное унитарное предприятие "МОСКОВСКИЙ ЭНДОКРИННЫЙ ЗАВОД" (ФГУП "ЭНДОФАРМ"), Россия (7722059711); Перв.Уп.Втор.Уп.Пр.Федеральное государственное унитарное предприятие "МОСКОВСКИЙ ЭНДОКРИННЫЙ ЗАВОД" (ФГУП "ЭНДОФАРМ"), Россия (7722059711); Вып.к.Федеральное государственное унитарное предприятие "МОСКОВСКИЙ ЭНДОКРИННЫЙ ЗАВОД" (ФГУП "ЭНДОФАРМ"), Россия (7722059711); </t>
  </si>
  <si>
    <t>ЛП-№(005738)-(РГ-RU)
28.04.2026
(643/25-26)</t>
  </si>
  <si>
    <t>ЛП-№(005738)-(РГ-RU)
18.09.2025
(25-7-4337917-ОПР-изм)</t>
  </si>
  <si>
    <t>раствор для инъекций, 10 мг/мл, 1 мл - ампулы (5)  - упаковки ячейковые контурные (2) - пачки картонные</t>
  </si>
  <si>
    <t xml:space="preserve">Вл.Вып.к.Перв.Уп.Втор.Уп.Пр.Федеральное государственное унитарное предприятие "МОСКОВСКИЙ ЭНДОКРИННЫЙ ЗАВОД" (ФГУП "МОСКОВСКИЙ ЭНДОКРИННЫЙ ЗАВОД"), Россия (7722059711); </t>
  </si>
  <si>
    <t>ЛП-№(005738)-(РГ-RU)
26.09.2024
(25-7-4298203-ОПР-изм)</t>
  </si>
  <si>
    <t>раствор для внутривенного и внутримышечного введения, 50 мкг/мл, 1 мл - ампулы (5)  - пачки картонные</t>
  </si>
  <si>
    <t>ЛП-№(006811)-(РГ-RU)
27.02.2026
(25-7-4355837-изм)</t>
  </si>
  <si>
    <t>раствор для инъекций 50 мкг/мл, 1 мл - ампулы (5) - упаковки ячейковые контурные (20) /в комплекте с ножом ампульным или скарификатором, если необходим для ампул данного типа/ - коробки картонные</t>
  </si>
  <si>
    <t>ФГУП "Государственный завод медицинских препаратов" - Россия</t>
  </si>
  <si>
    <t>Р N002020/01
24.12.2020
((741/20-20-ОПР))</t>
  </si>
  <si>
    <t>раствор для внутривенного и внутримышечного введения, 50 мкг/мл, 2 мл - ампулы (5)  - упаковки ячейковые контурные (2) - пачки картонные</t>
  </si>
  <si>
    <t>Р N000266/01
17.02.2026
(174/25-26)</t>
  </si>
  <si>
    <t>раствор для внутривенного и внутримышечного введения, 50 мкг/мл, 2 мл - ампулы (10)  - пачки картонные</t>
  </si>
  <si>
    <t>раствор для внутривенного и внутримышечного введения, 50 мкг/мл, 1 мл - ампулы (5)  - упаковки ячейковые контурные (1) - пачки картонные</t>
  </si>
  <si>
    <t>ЛП-№(006811)-(РГ-RU)
14.04.2025
(479/20-25)</t>
  </si>
  <si>
    <t>раствор для инъекций 50 мкг/мл, 1 мл - ампулы (5) - упаковки ячейковые контурные (40)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</si>
  <si>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1 мл - ампулы (5) - упаковки ячейковые контурные (50) /в комплекте с ножом ампульным или скарификатором, если необходим для ампул данного типа/ - коробки картонные</t>
  </si>
  <si>
    <t>раствор для инъекций 50 мкг/мл, 1 мл - ампулы (5) - упаковки ячейковые контурные (100) /в комплекте с ножом ампульным или скарификатором, если необходим для ампул данного типа/ - коробки картонные</t>
  </si>
  <si>
    <t>ЛП-№(006811)-(РГ-RU)
17.02.2026
(174/25-26)</t>
  </si>
  <si>
    <t>раствор для внутривенного и внутримышечного введения, 50 мкг/мл, 1 мл - ампулы (5)  - упаковки ячейковые контурные (1) -  пачки картонные</t>
  </si>
  <si>
    <t>Р N000266/01
14.04.2025
(479/20-25)</t>
  </si>
  <si>
    <t>раствор для инъекций 50 мкг/мл, 1 мл - ампулы (5) - упаковки ячейковые контурные (30) /в комплекте с ножом ампульным или скарификатором, если необходим для ампул данного типа/ - коробки картонные</t>
  </si>
  <si>
    <t>раствор для внутривенного и внутримышечного введения, 50 мкг/мл, 1 мл - ампулы (5)  - коробки картонные (для стационаров)</t>
  </si>
  <si>
    <t xml:space="preserve">Вл.Федеральное государственное унитарное предприятие "Государственный завод медицинских препаратов" (ФГУП "ГосЗМП"), Россия; Вып.к.Перв.Уп.Втор.Уп.Пр.ФГУП "Государственный завод медицинских препаратов", Россия; </t>
  </si>
  <si>
    <t>Диазепам</t>
  </si>
  <si>
    <t>раствор для внутривенного и внутримышечного введения, 5 мг/мл, 2 мл - ампулы (5)  - пачки картонные</t>
  </si>
  <si>
    <t xml:space="preserve">Вл.Вып.к.Перв.Уп.Втор.Уп.Пр.Акционерное общество "Органика" (АО "Органика"), Россия (4221000630); </t>
  </si>
  <si>
    <t>ЛП-№(006966)-(РГ-RU)
26.05.2025
(722/20-25)</t>
  </si>
  <si>
    <t>ЛП-006703
05.08.2024
(1132/20-24)</t>
  </si>
  <si>
    <t>раствор для внутривенного и внутримышечного введения, 5 мг/мл, 2 мл - ампулы (5)  / в комплекте с ножом ампульным или скарификатором, если необходим для ампул данного типа / - упаковки ячейковые контурные (1) - пачки картонные</t>
  </si>
  <si>
    <t>Р N002572/01
13.03.2026
(343/25-26)</t>
  </si>
  <si>
    <t>Релиум</t>
  </si>
  <si>
    <t>раствор для внутривенного и внутримышечного введения, 5 мг/мл, 2 мл - ампулы (10)  - коробки картонные</t>
  </si>
  <si>
    <t xml:space="preserve">Вл.Вып.к.Тархоминский фармацевтический завод "Польфа" Акционерное Общество, Польша; Перв.Уп.Втор.Уп.Пр."Эйч Би Эм фарма с.р.о.", Словакия; </t>
  </si>
  <si>
    <t>П N015047/01
18.12.2020
((651/20-20-ОПР))</t>
  </si>
  <si>
    <t>ЛП-№(010252)-(РГ-RU)
17.06.2026
(25-7-4366079-изм)</t>
  </si>
  <si>
    <t>раствор для внутривенного и внутримышечного введения, 5 мг/мл, 2 мл - ампулы (10)  - пачки картонные</t>
  </si>
  <si>
    <t>ЛП-№(006966)-(РГ-RU)
09.01.2025
(25-7-4311407-изм)</t>
  </si>
  <si>
    <t>раствор для внутривенного и внутримышечного введения, 5 мг/мл, 2 мл - ампулы (50)  - коробки картонные</t>
  </si>
  <si>
    <t>ЛП-№(010252)-(РГ-RU)
13.03.2026
(343/25-26)</t>
  </si>
  <si>
    <t>раствор для внутривенного и внутримышечного введения, 5 мг/мл, 2 мл - ампулы (5)  - коробки картонные</t>
  </si>
  <si>
    <t>0</t>
  </si>
  <si>
    <t>МНН/ Лек. форма/ Дозировка</t>
  </si>
  <si>
    <t>Приложение №3
к заявке на закупку у единственного поставщика</t>
  </si>
  <si>
    <t>на поставку лекарственных препаратов (наркотические средства и психотропные вещества) (2) для нужд ГБУЗ ЛО «ССМП» в III квартале 2026 г.</t>
  </si>
</sst>
</file>

<file path=xl/styles.xml><?xml version="1.0" encoding="utf-8"?>
<styleSheet xmlns="http://schemas.openxmlformats.org/spreadsheetml/2006/main">
  <numFmts count="8">
    <numFmt numFmtId="164" formatCode="#\ ##0.00"/>
    <numFmt numFmtId="165" formatCode="###\ 0\.00"/>
    <numFmt numFmtId="166" formatCode="#,##0.00#########"/>
    <numFmt numFmtId="167" formatCode="#,##0.00000000000"/>
    <numFmt numFmtId="168" formatCode="0.000"/>
    <numFmt numFmtId="169" formatCode="0.0000"/>
    <numFmt numFmtId="170" formatCode="0.00000"/>
    <numFmt numFmtId="171" formatCode="#,##0.00#############"/>
  </numFmts>
  <fonts count="27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b/>
      <sz val="9"/>
      <name val="Arial"/>
      <family val="2"/>
      <charset val="204"/>
    </font>
    <font>
      <b/>
      <sz val="16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rgb="FF000000"/>
      <name val="Times New Roman"/>
      <family val="1"/>
      <charset val="204"/>
    </font>
    <font>
      <sz val="6"/>
      <color rgb="FF000000"/>
      <name val="Tahoma"/>
      <family val="2"/>
      <charset val="204"/>
    </font>
    <font>
      <b/>
      <sz val="8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 applyAlignment="0"/>
  </cellStyleXfs>
  <cellXfs count="12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6" fontId="4" fillId="0" borderId="1" xfId="0" applyNumberFormat="1" applyFont="1" applyBorder="1" applyAlignment="1">
      <alignment horizontal="center" vertical="center" wrapText="1" shrinkToFit="1"/>
    </xf>
    <xf numFmtId="166" fontId="4" fillId="0" borderId="1" xfId="0" applyNumberFormat="1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6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6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166" fontId="18" fillId="0" borderId="1" xfId="0" applyNumberFormat="1" applyFont="1" applyBorder="1" applyAlignment="1">
      <alignment horizontal="center" vertical="center" wrapText="1" shrinkToFit="1"/>
    </xf>
    <xf numFmtId="0" fontId="18" fillId="0" borderId="2" xfId="0" applyFont="1" applyBorder="1" applyAlignment="1">
      <alignment horizontal="center" vertical="center" wrapText="1" shrinkToFit="1"/>
    </xf>
    <xf numFmtId="0" fontId="18" fillId="0" borderId="3" xfId="0" applyFont="1" applyBorder="1" applyAlignment="1">
      <alignment horizontal="center" vertical="center" wrapText="1" shrinkToFit="1"/>
    </xf>
    <xf numFmtId="0" fontId="18" fillId="0" borderId="0" xfId="0" applyFont="1"/>
    <xf numFmtId="0" fontId="19" fillId="0" borderId="0" xfId="0" applyFont="1"/>
    <xf numFmtId="165" fontId="8" fillId="0" borderId="6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5" fontId="8" fillId="0" borderId="7" xfId="0" applyNumberFormat="1" applyFont="1" applyBorder="1" applyAlignment="1">
      <alignment horizontal="center" vertical="center" wrapText="1"/>
    </xf>
    <xf numFmtId="165" fontId="8" fillId="0" borderId="12" xfId="0" applyNumberFormat="1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165" fontId="8" fillId="0" borderId="17" xfId="0" applyNumberFormat="1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21" fillId="0" borderId="0" xfId="0" applyFont="1"/>
    <xf numFmtId="0" fontId="8" fillId="0" borderId="0" xfId="0" applyFont="1" applyAlignment="1">
      <alignment horizontal="left" vertical="center"/>
    </xf>
    <xf numFmtId="166" fontId="8" fillId="0" borderId="12" xfId="0" applyNumberFormat="1" applyFont="1" applyBorder="1" applyAlignment="1">
      <alignment horizontal="left" vertical="center" wrapText="1"/>
    </xf>
    <xf numFmtId="166" fontId="8" fillId="0" borderId="5" xfId="0" applyNumberFormat="1" applyFont="1" applyBorder="1" applyAlignment="1">
      <alignment horizontal="left" vertical="center" wrapText="1"/>
    </xf>
    <xf numFmtId="166" fontId="8" fillId="0" borderId="6" xfId="0" applyNumberFormat="1" applyFont="1" applyBorder="1" applyAlignment="1">
      <alignment horizontal="left" vertical="center" wrapText="1"/>
    </xf>
    <xf numFmtId="166" fontId="8" fillId="0" borderId="17" xfId="0" applyNumberFormat="1" applyFont="1" applyBorder="1" applyAlignment="1">
      <alignment horizontal="left" vertical="center" wrapText="1"/>
    </xf>
    <xf numFmtId="166" fontId="8" fillId="0" borderId="7" xfId="0" applyNumberFormat="1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vertical="top"/>
    </xf>
    <xf numFmtId="0" fontId="8" fillId="0" borderId="0" xfId="0" applyFont="1" applyAlignment="1">
      <alignment vertical="top"/>
    </xf>
    <xf numFmtId="166" fontId="8" fillId="0" borderId="5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6" fontId="16" fillId="0" borderId="5" xfId="0" applyNumberFormat="1" applyFont="1" applyBorder="1" applyAlignment="1">
      <alignment horizontal="center" vertical="top" wrapText="1" shrinkToFit="1"/>
    </xf>
    <xf numFmtId="0" fontId="22" fillId="0" borderId="0" xfId="0" applyFont="1" applyAlignment="1">
      <alignment vertical="top"/>
    </xf>
    <xf numFmtId="0" fontId="17" fillId="0" borderId="0" xfId="0" applyFont="1" applyAlignment="1">
      <alignment vertical="top"/>
    </xf>
    <xf numFmtId="166" fontId="17" fillId="0" borderId="5" xfId="0" applyNumberFormat="1" applyFont="1" applyBorder="1" applyAlignment="1">
      <alignment horizontal="center" vertical="top" wrapText="1" shrinkToFit="1"/>
    </xf>
    <xf numFmtId="0" fontId="23" fillId="0" borderId="0" xfId="0" applyFont="1" applyAlignment="1">
      <alignment vertical="top"/>
    </xf>
    <xf numFmtId="0" fontId="8" fillId="0" borderId="0" xfId="0" applyFont="1" applyAlignment="1">
      <alignment horizontal="left" vertical="top"/>
    </xf>
    <xf numFmtId="166" fontId="8" fillId="0" borderId="5" xfId="0" applyNumberFormat="1" applyFont="1" applyBorder="1" applyAlignment="1">
      <alignment horizontal="left" vertical="top" wrapText="1" shrinkToFit="1"/>
    </xf>
    <xf numFmtId="166" fontId="8" fillId="0" borderId="5" xfId="0" applyNumberFormat="1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7" fillId="0" borderId="0" xfId="0" applyFont="1" applyAlignment="1">
      <alignment horizontal="left" vertical="top"/>
    </xf>
    <xf numFmtId="166" fontId="17" fillId="0" borderId="5" xfId="0" applyNumberFormat="1" applyFont="1" applyBorder="1" applyAlignment="1">
      <alignment horizontal="left" vertical="top" wrapText="1" shrinkToFit="1"/>
    </xf>
    <xf numFmtId="0" fontId="23" fillId="0" borderId="0" xfId="0" applyFont="1" applyAlignment="1">
      <alignment horizontal="left" vertical="top"/>
    </xf>
    <xf numFmtId="0" fontId="0" fillId="0" borderId="0" xfId="0" applyAlignment="1"/>
    <xf numFmtId="0" fontId="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3" fillId="0" borderId="0" xfId="0" applyFont="1" applyAlignment="1">
      <alignment vertical="top"/>
    </xf>
    <xf numFmtId="166" fontId="8" fillId="0" borderId="12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8" fillId="0" borderId="6" xfId="0" applyNumberFormat="1" applyFont="1" applyBorder="1" applyAlignment="1">
      <alignment horizontal="center" vertical="center" wrapText="1"/>
    </xf>
    <xf numFmtId="166" fontId="8" fillId="0" borderId="17" xfId="0" applyNumberFormat="1" applyFont="1" applyBorder="1" applyAlignment="1">
      <alignment horizontal="center" vertical="center" wrapText="1"/>
    </xf>
    <xf numFmtId="166" fontId="8" fillId="0" borderId="7" xfId="0" applyNumberFormat="1" applyFont="1" applyBorder="1" applyAlignment="1">
      <alignment horizontal="center" vertical="center" wrapText="1"/>
    </xf>
    <xf numFmtId="167" fontId="2" fillId="0" borderId="0" xfId="0" applyNumberFormat="1" applyFont="1"/>
    <xf numFmtId="14" fontId="2" fillId="0" borderId="0" xfId="0" applyNumberFormat="1" applyFont="1"/>
    <xf numFmtId="4" fontId="25" fillId="2" borderId="0" xfId="0" applyNumberFormat="1" applyFont="1" applyFill="1" applyBorder="1" applyAlignment="1">
      <alignment horizontal="right" vertical="top"/>
    </xf>
    <xf numFmtId="0" fontId="25" fillId="2" borderId="0" xfId="0" applyFont="1" applyFill="1" applyBorder="1" applyAlignment="1">
      <alignment vertical="top" wrapText="1"/>
    </xf>
    <xf numFmtId="0" fontId="2" fillId="0" borderId="0" xfId="0" applyFont="1" applyBorder="1"/>
    <xf numFmtId="168" fontId="2" fillId="0" borderId="0" xfId="0" applyNumberFormat="1" applyFont="1"/>
    <xf numFmtId="169" fontId="2" fillId="0" borderId="0" xfId="0" applyNumberFormat="1" applyFont="1"/>
    <xf numFmtId="170" fontId="6" fillId="0" borderId="0" xfId="0" applyNumberFormat="1" applyFont="1"/>
    <xf numFmtId="171" fontId="5" fillId="0" borderId="10" xfId="0" applyNumberFormat="1" applyFont="1" applyBorder="1" applyAlignment="1">
      <alignment vertical="center" wrapText="1"/>
    </xf>
    <xf numFmtId="0" fontId="26" fillId="0" borderId="3" xfId="0" applyFont="1" applyBorder="1" applyAlignment="1">
      <alignment horizontal="center" vertical="center" wrapText="1" shrinkToFit="1"/>
    </xf>
    <xf numFmtId="0" fontId="15" fillId="0" borderId="18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horizontal="right"/>
    </xf>
    <xf numFmtId="0" fontId="20" fillId="0" borderId="0" xfId="0" applyFont="1" applyAlignment="1">
      <alignment horizontal="center" vertical="top"/>
    </xf>
    <xf numFmtId="166" fontId="5" fillId="0" borderId="10" xfId="0" applyNumberFormat="1" applyFont="1" applyBorder="1" applyAlignment="1">
      <alignment horizontal="right" vertical="center" wrapText="1"/>
    </xf>
    <xf numFmtId="0" fontId="18" fillId="0" borderId="26" xfId="0" applyFont="1" applyBorder="1" applyAlignment="1">
      <alignment horizontal="center" vertical="center" wrapText="1" shrinkToFit="1"/>
    </xf>
    <xf numFmtId="0" fontId="18" fillId="0" borderId="29" xfId="0" applyFont="1" applyBorder="1" applyAlignment="1">
      <alignment horizontal="center" vertical="center" wrapText="1" shrinkToFit="1"/>
    </xf>
    <xf numFmtId="0" fontId="20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18" fillId="0" borderId="24" xfId="0" applyFont="1" applyBorder="1" applyAlignment="1">
      <alignment horizontal="center" vertical="center" wrapText="1" shrinkToFit="1"/>
    </xf>
    <xf numFmtId="0" fontId="18" fillId="0" borderId="27" xfId="0" applyFont="1" applyBorder="1" applyAlignment="1">
      <alignment horizontal="center" vertical="center" wrapText="1" shrinkToFit="1"/>
    </xf>
    <xf numFmtId="0" fontId="18" fillId="0" borderId="25" xfId="0" applyFont="1" applyBorder="1" applyAlignment="1">
      <alignment horizontal="left" vertical="center" wrapText="1" shrinkToFit="1"/>
    </xf>
    <xf numFmtId="0" fontId="18" fillId="0" borderId="28" xfId="0" applyFont="1" applyBorder="1" applyAlignment="1">
      <alignment horizontal="left" vertical="center" wrapText="1" shrinkToFit="1"/>
    </xf>
    <xf numFmtId="0" fontId="18" fillId="0" borderId="25" xfId="0" applyFont="1" applyBorder="1" applyAlignment="1">
      <alignment horizontal="center" vertical="center" wrapText="1" shrinkToFit="1"/>
    </xf>
    <xf numFmtId="0" fontId="18" fillId="0" borderId="28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6" fontId="8" fillId="0" borderId="11" xfId="0" applyNumberFormat="1" applyFont="1" applyBorder="1" applyAlignment="1">
      <alignment horizontal="center" vertical="center" wrapText="1"/>
    </xf>
    <xf numFmtId="166" fontId="8" fillId="0" borderId="14" xfId="0" applyNumberFormat="1" applyFont="1" applyBorder="1" applyAlignment="1">
      <alignment horizontal="center" vertical="center" wrapText="1"/>
    </xf>
    <xf numFmtId="166" fontId="8" fillId="0" borderId="20" xfId="0" applyNumberFormat="1" applyFont="1" applyBorder="1" applyAlignment="1">
      <alignment horizontal="center" vertical="center" wrapText="1"/>
    </xf>
    <xf numFmtId="166" fontId="8" fillId="0" borderId="12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/>
    </xf>
    <xf numFmtId="166" fontId="8" fillId="0" borderId="6" xfId="0" applyNumberFormat="1" applyFont="1" applyBorder="1" applyAlignment="1">
      <alignment horizontal="center" vertical="center" wrapText="1"/>
    </xf>
    <xf numFmtId="166" fontId="7" fillId="0" borderId="13" xfId="0" applyNumberFormat="1" applyFont="1" applyBorder="1" applyAlignment="1">
      <alignment horizontal="center" vertical="center" wrapText="1"/>
    </xf>
    <xf numFmtId="166" fontId="7" fillId="0" borderId="15" xfId="0" applyNumberFormat="1" applyFont="1" applyBorder="1" applyAlignment="1">
      <alignment horizontal="center" vertical="center" wrapText="1"/>
    </xf>
    <xf numFmtId="166" fontId="7" fillId="0" borderId="21" xfId="0" applyNumberFormat="1" applyFont="1" applyBorder="1" applyAlignment="1">
      <alignment horizontal="center" vertical="center" wrapText="1"/>
    </xf>
    <xf numFmtId="166" fontId="8" fillId="0" borderId="16" xfId="0" applyNumberFormat="1" applyFont="1" applyBorder="1" applyAlignment="1">
      <alignment horizontal="center" vertical="center" wrapText="1"/>
    </xf>
    <xf numFmtId="166" fontId="8" fillId="0" borderId="17" xfId="0" applyNumberFormat="1" applyFont="1" applyBorder="1" applyAlignment="1">
      <alignment horizontal="center" vertical="center" wrapText="1"/>
    </xf>
    <xf numFmtId="166" fontId="7" fillId="0" borderId="19" xfId="0" applyNumberFormat="1" applyFont="1" applyBorder="1" applyAlignment="1">
      <alignment horizontal="center" vertical="center" wrapText="1"/>
    </xf>
    <xf numFmtId="166" fontId="8" fillId="0" borderId="22" xfId="0" applyNumberFormat="1" applyFont="1" applyBorder="1" applyAlignment="1">
      <alignment horizontal="center" vertical="center" wrapText="1"/>
    </xf>
    <xf numFmtId="166" fontId="8" fillId="0" borderId="7" xfId="0" applyNumberFormat="1" applyFont="1" applyBorder="1" applyAlignment="1">
      <alignment horizontal="center" vertical="center" wrapText="1"/>
    </xf>
    <xf numFmtId="166" fontId="7" fillId="0" borderId="23" xfId="0" applyNumberFormat="1" applyFont="1" applyBorder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top" wrapText="1"/>
    </xf>
    <xf numFmtId="166" fontId="7" fillId="0" borderId="5" xfId="0" applyNumberFormat="1" applyFont="1" applyBorder="1" applyAlignment="1">
      <alignment horizontal="center" vertical="top" wrapText="1" shrinkToFit="1"/>
    </xf>
    <xf numFmtId="0" fontId="8" fillId="0" borderId="0" xfId="0" applyFont="1" applyAlignment="1">
      <alignment horizontal="left" vertical="top" wrapText="1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left" wrapText="1"/>
    </xf>
    <xf numFmtId="0" fontId="8" fillId="0" borderId="0" xfId="0" applyFont="1" applyAlignment="1">
      <alignment horizontal="center" vertical="center" wrapText="1"/>
    </xf>
    <xf numFmtId="166" fontId="8" fillId="0" borderId="5" xfId="0" applyNumberFormat="1" applyFont="1" applyBorder="1" applyAlignment="1">
      <alignment horizontal="center" vertical="center" wrapText="1" shrinkToFit="1"/>
    </xf>
    <xf numFmtId="166" fontId="7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4</xdr:row>
      <xdr:rowOff>91016</xdr:rowOff>
    </xdr:from>
    <xdr:to>
      <xdr:col>3</xdr:col>
      <xdr:colOff>412391</xdr:colOff>
      <xdr:row>4</xdr:row>
      <xdr:rowOff>1464734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" y="2038349"/>
          <a:ext cx="6152790" cy="13737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3</xdr:col>
      <xdr:colOff>677334</xdr:colOff>
      <xdr:row>3</xdr:row>
      <xdr:rowOff>668867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>
        <a:xfrm>
          <a:off x="0" y="372533"/>
          <a:ext cx="5520267" cy="8551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zakupki.gov.ru/epz/contract/contractCard/common-info.html?reestrNumber=1780203042926000536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://zakupki.gov.ru/epz/contract/contractCard/common-info.html?reestrNumber=2470800347926000107" TargetMode="External"/><Relationship Id="rId1" Type="http://schemas.openxmlformats.org/officeDocument/2006/relationships/hyperlink" Target="http://zakupki.gov.ru/epz/contract/contractCard/common-info.html?reestrNumber=2781605809326000245" TargetMode="External"/><Relationship Id="rId6" Type="http://schemas.openxmlformats.org/officeDocument/2006/relationships/hyperlink" Target="http://zakupki.gov.ru/epz/contract/contractCard/common-info.html?reestrNumber=1671500149025000182" TargetMode="External"/><Relationship Id="rId5" Type="http://schemas.openxmlformats.org/officeDocument/2006/relationships/hyperlink" Target="http://zakupki.gov.ru/epz/contract/contractCard/common-info.html?reestrNumber=1781502228826000461" TargetMode="External"/><Relationship Id="rId4" Type="http://schemas.openxmlformats.org/officeDocument/2006/relationships/hyperlink" Target="http://zakupki.gov.ru/epz/contract/contractCard/common-info.html?reestrNumber=267250025282600011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6"/>
  <sheetViews>
    <sheetView tabSelected="1" zoomScale="75" zoomScaleNormal="75" zoomScaleSheetLayoutView="75" workbookViewId="0">
      <selection activeCell="A5" sqref="A5:N5"/>
    </sheetView>
  </sheetViews>
  <sheetFormatPr defaultColWidth="9.7265625" defaultRowHeight="14"/>
  <cols>
    <col min="1" max="1" width="11" style="1" customWidth="1"/>
    <col min="2" max="2" width="50.54296875" style="1" customWidth="1"/>
    <col min="3" max="3" width="20.6328125" style="1" customWidth="1"/>
    <col min="4" max="4" width="17.1796875" style="1" customWidth="1"/>
    <col min="5" max="5" width="31.7265625" style="1" hidden="1" customWidth="1"/>
    <col min="6" max="6" width="10.6328125" style="1" customWidth="1"/>
    <col min="7" max="7" width="11" style="1" customWidth="1"/>
    <col min="8" max="8" width="9.7265625" style="1" customWidth="1"/>
    <col min="9" max="9" width="10.6328125" style="1" customWidth="1"/>
    <col min="10" max="10" width="7.90625" style="1" customWidth="1"/>
    <col min="11" max="11" width="6.26953125" style="1" customWidth="1"/>
    <col min="12" max="12" width="12.26953125" style="1" customWidth="1"/>
    <col min="13" max="13" width="13.08984375" style="1" customWidth="1"/>
    <col min="14" max="14" width="18.1796875" style="1" customWidth="1"/>
    <col min="15" max="15" width="15" style="1" customWidth="1"/>
    <col min="16" max="16" width="12.81640625" style="1" customWidth="1"/>
    <col min="17" max="255" width="9.7265625" style="1" customWidth="1"/>
    <col min="256" max="16384" width="9.7265625" style="2"/>
  </cols>
  <sheetData>
    <row r="1" spans="1:255" ht="42" customHeight="1">
      <c r="J1" s="83" t="s">
        <v>123</v>
      </c>
      <c r="K1" s="84"/>
      <c r="L1" s="84"/>
      <c r="M1" s="84"/>
      <c r="N1" s="84"/>
    </row>
    <row r="2" spans="1:255" s="63" customFormat="1" ht="21" customHeight="1">
      <c r="A2" s="80" t="s">
        <v>0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61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/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/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  <c r="DG2" s="62"/>
      <c r="DH2" s="62"/>
      <c r="DI2" s="62"/>
      <c r="DJ2" s="62"/>
      <c r="DK2" s="62"/>
      <c r="DL2" s="62"/>
      <c r="DM2" s="62"/>
      <c r="DN2" s="62"/>
      <c r="DO2" s="62"/>
      <c r="DP2" s="62"/>
      <c r="DQ2" s="62"/>
      <c r="DR2" s="62"/>
      <c r="DS2" s="62"/>
      <c r="DT2" s="62"/>
      <c r="DU2" s="62"/>
      <c r="DV2" s="62"/>
      <c r="DW2" s="62"/>
      <c r="DX2" s="62"/>
      <c r="DY2" s="62"/>
      <c r="DZ2" s="62"/>
      <c r="EA2" s="62"/>
      <c r="EB2" s="62"/>
      <c r="EC2" s="62"/>
      <c r="ED2" s="62"/>
      <c r="EE2" s="62"/>
      <c r="EF2" s="62"/>
      <c r="EG2" s="62"/>
      <c r="EH2" s="62"/>
      <c r="EI2" s="62"/>
      <c r="EJ2" s="62"/>
      <c r="EK2" s="62"/>
      <c r="EL2" s="62"/>
      <c r="EM2" s="62"/>
      <c r="EN2" s="62"/>
      <c r="EO2" s="62"/>
      <c r="EP2" s="62"/>
      <c r="EQ2" s="62"/>
      <c r="ER2" s="62"/>
      <c r="ES2" s="62"/>
      <c r="ET2" s="62"/>
      <c r="EU2" s="62"/>
      <c r="EV2" s="62"/>
      <c r="EW2" s="62"/>
      <c r="EX2" s="62"/>
      <c r="EY2" s="62"/>
      <c r="EZ2" s="62"/>
      <c r="FA2" s="62"/>
      <c r="FB2" s="62"/>
      <c r="FC2" s="62"/>
      <c r="FD2" s="62"/>
      <c r="FE2" s="62"/>
      <c r="FF2" s="62"/>
      <c r="FG2" s="62"/>
      <c r="FH2" s="62"/>
      <c r="FI2" s="62"/>
      <c r="FJ2" s="62"/>
      <c r="FK2" s="62"/>
      <c r="FL2" s="62"/>
      <c r="FM2" s="62"/>
      <c r="FN2" s="62"/>
      <c r="FO2" s="62"/>
      <c r="FP2" s="62"/>
      <c r="FQ2" s="62"/>
      <c r="FR2" s="62"/>
      <c r="FS2" s="62"/>
      <c r="FT2" s="62"/>
      <c r="FU2" s="62"/>
      <c r="FV2" s="62"/>
      <c r="FW2" s="62"/>
      <c r="FX2" s="62"/>
      <c r="FY2" s="62"/>
      <c r="FZ2" s="62"/>
      <c r="GA2" s="62"/>
      <c r="GB2" s="62"/>
      <c r="GC2" s="62"/>
      <c r="GD2" s="62"/>
      <c r="GE2" s="62"/>
      <c r="GF2" s="62"/>
      <c r="GG2" s="62"/>
      <c r="GH2" s="62"/>
      <c r="GI2" s="62"/>
      <c r="GJ2" s="62"/>
      <c r="GK2" s="62"/>
      <c r="GL2" s="62"/>
      <c r="GM2" s="62"/>
      <c r="GN2" s="62"/>
      <c r="GO2" s="62"/>
      <c r="GP2" s="62"/>
      <c r="GQ2" s="62"/>
      <c r="GR2" s="62"/>
      <c r="GS2" s="62"/>
      <c r="GT2" s="62"/>
      <c r="GU2" s="62"/>
      <c r="GV2" s="62"/>
      <c r="GW2" s="62"/>
      <c r="GX2" s="62"/>
      <c r="GY2" s="62"/>
      <c r="GZ2" s="62"/>
      <c r="HA2" s="62"/>
      <c r="HB2" s="62"/>
      <c r="HC2" s="62"/>
      <c r="HD2" s="62"/>
      <c r="HE2" s="62"/>
      <c r="HF2" s="62"/>
      <c r="HG2" s="62"/>
      <c r="HH2" s="62"/>
      <c r="HI2" s="62"/>
      <c r="HJ2" s="62"/>
      <c r="HK2" s="62"/>
      <c r="HL2" s="62"/>
      <c r="HM2" s="62"/>
      <c r="HN2" s="62"/>
      <c r="HO2" s="62"/>
      <c r="HP2" s="62"/>
      <c r="HQ2" s="62"/>
      <c r="HR2" s="62"/>
      <c r="HS2" s="62"/>
      <c r="HT2" s="62"/>
      <c r="HU2" s="62"/>
      <c r="HV2" s="62"/>
      <c r="HW2" s="62"/>
      <c r="HX2" s="62"/>
      <c r="HY2" s="62"/>
      <c r="HZ2" s="62"/>
      <c r="IA2" s="62"/>
      <c r="IB2" s="62"/>
      <c r="IC2" s="62"/>
      <c r="ID2" s="62"/>
      <c r="IE2" s="62"/>
      <c r="IF2" s="62"/>
      <c r="IG2" s="62"/>
      <c r="IH2" s="62"/>
      <c r="II2" s="62"/>
      <c r="IJ2" s="62"/>
      <c r="IK2" s="62"/>
      <c r="IL2" s="62"/>
      <c r="IM2" s="62"/>
      <c r="IN2" s="62"/>
      <c r="IO2" s="62"/>
      <c r="IP2" s="62"/>
      <c r="IQ2" s="62"/>
      <c r="IR2" s="62"/>
      <c r="IS2" s="62"/>
      <c r="IT2" s="62"/>
      <c r="IU2" s="62"/>
    </row>
    <row r="3" spans="1:255" s="63" customFormat="1" ht="35.5" customHeight="1">
      <c r="A3" s="85" t="s">
        <v>124</v>
      </c>
      <c r="B3" s="85"/>
      <c r="C3" s="85"/>
      <c r="D3" s="85"/>
      <c r="E3" s="85"/>
      <c r="F3" s="85"/>
      <c r="G3" s="85"/>
      <c r="H3" s="85"/>
      <c r="I3" s="85"/>
      <c r="J3" s="85"/>
      <c r="K3" s="85"/>
      <c r="L3" s="85"/>
      <c r="M3" s="85"/>
      <c r="N3" s="85"/>
      <c r="O3" s="61"/>
      <c r="P3" s="62"/>
      <c r="Q3" s="62"/>
      <c r="R3" s="62"/>
      <c r="S3" s="62"/>
      <c r="T3" s="62"/>
      <c r="U3" s="62"/>
      <c r="V3" s="62"/>
      <c r="W3" s="62"/>
      <c r="X3" s="62"/>
      <c r="Y3" s="62"/>
      <c r="Z3" s="62"/>
      <c r="AA3" s="62"/>
      <c r="AB3" s="62"/>
      <c r="AC3" s="62"/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  <c r="DS3" s="62"/>
      <c r="DT3" s="62"/>
      <c r="DU3" s="62"/>
      <c r="DV3" s="62"/>
      <c r="DW3" s="62"/>
      <c r="DX3" s="62"/>
      <c r="DY3" s="62"/>
      <c r="DZ3" s="62"/>
      <c r="EA3" s="62"/>
      <c r="EB3" s="62"/>
      <c r="EC3" s="62"/>
      <c r="ED3" s="62"/>
      <c r="EE3" s="62"/>
      <c r="EF3" s="62"/>
      <c r="EG3" s="62"/>
      <c r="EH3" s="62"/>
      <c r="EI3" s="62"/>
      <c r="EJ3" s="62"/>
      <c r="EK3" s="62"/>
      <c r="EL3" s="62"/>
      <c r="EM3" s="62"/>
      <c r="EN3" s="62"/>
      <c r="EO3" s="62"/>
      <c r="EP3" s="62"/>
      <c r="EQ3" s="62"/>
      <c r="ER3" s="62"/>
      <c r="ES3" s="62"/>
      <c r="ET3" s="62"/>
      <c r="EU3" s="62"/>
      <c r="EV3" s="62"/>
      <c r="EW3" s="62"/>
      <c r="EX3" s="62"/>
      <c r="EY3" s="62"/>
      <c r="EZ3" s="62"/>
      <c r="FA3" s="62"/>
      <c r="FB3" s="62"/>
      <c r="FC3" s="62"/>
      <c r="FD3" s="62"/>
      <c r="FE3" s="62"/>
      <c r="FF3" s="62"/>
      <c r="FG3" s="62"/>
      <c r="FH3" s="62"/>
      <c r="FI3" s="62"/>
      <c r="FJ3" s="62"/>
      <c r="FK3" s="62"/>
      <c r="FL3" s="62"/>
      <c r="FM3" s="62"/>
      <c r="FN3" s="62"/>
      <c r="FO3" s="62"/>
      <c r="FP3" s="62"/>
      <c r="FQ3" s="62"/>
      <c r="FR3" s="62"/>
      <c r="FS3" s="62"/>
      <c r="FT3" s="62"/>
      <c r="FU3" s="62"/>
      <c r="FV3" s="62"/>
      <c r="FW3" s="62"/>
      <c r="FX3" s="62"/>
      <c r="FY3" s="62"/>
      <c r="FZ3" s="62"/>
      <c r="GA3" s="62"/>
      <c r="GB3" s="62"/>
      <c r="GC3" s="62"/>
      <c r="GD3" s="62"/>
      <c r="GE3" s="62"/>
      <c r="GF3" s="62"/>
      <c r="GG3" s="62"/>
      <c r="GH3" s="62"/>
      <c r="GI3" s="62"/>
      <c r="GJ3" s="62"/>
      <c r="GK3" s="62"/>
      <c r="GL3" s="62"/>
      <c r="GM3" s="62"/>
      <c r="GN3" s="62"/>
      <c r="GO3" s="62"/>
      <c r="GP3" s="62"/>
      <c r="GQ3" s="62"/>
      <c r="GR3" s="62"/>
      <c r="GS3" s="62"/>
      <c r="GT3" s="62"/>
      <c r="GU3" s="62"/>
      <c r="GV3" s="62"/>
      <c r="GW3" s="62"/>
      <c r="GX3" s="62"/>
      <c r="GY3" s="62"/>
      <c r="GZ3" s="62"/>
      <c r="HA3" s="62"/>
      <c r="HB3" s="62"/>
      <c r="HC3" s="62"/>
      <c r="HD3" s="62"/>
      <c r="HE3" s="62"/>
      <c r="HF3" s="62"/>
      <c r="HG3" s="62"/>
      <c r="HH3" s="62"/>
      <c r="HI3" s="62"/>
      <c r="HJ3" s="62"/>
      <c r="HK3" s="62"/>
      <c r="HL3" s="62"/>
      <c r="HM3" s="62"/>
      <c r="HN3" s="62"/>
      <c r="HO3" s="62"/>
      <c r="HP3" s="62"/>
      <c r="HQ3" s="62"/>
      <c r="HR3" s="62"/>
      <c r="HS3" s="62"/>
      <c r="HT3" s="62"/>
      <c r="HU3" s="62"/>
      <c r="HV3" s="62"/>
      <c r="HW3" s="62"/>
      <c r="HX3" s="62"/>
      <c r="HY3" s="62"/>
      <c r="HZ3" s="62"/>
      <c r="IA3" s="62"/>
      <c r="IB3" s="62"/>
      <c r="IC3" s="62"/>
      <c r="ID3" s="62"/>
      <c r="IE3" s="62"/>
      <c r="IF3" s="62"/>
      <c r="IG3" s="62"/>
      <c r="IH3" s="62"/>
      <c r="II3" s="62"/>
      <c r="IJ3" s="62"/>
      <c r="IK3" s="62"/>
      <c r="IL3" s="62"/>
      <c r="IM3" s="62"/>
      <c r="IN3" s="62"/>
      <c r="IO3" s="62"/>
      <c r="IP3" s="62"/>
      <c r="IQ3" s="62"/>
      <c r="IR3" s="62"/>
      <c r="IS3" s="62"/>
      <c r="IT3" s="62"/>
      <c r="IU3" s="62"/>
    </row>
    <row r="4" spans="1:255" ht="54.75" customHeight="1">
      <c r="A4" s="81" t="s">
        <v>1</v>
      </c>
      <c r="B4" s="81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3"/>
    </row>
    <row r="5" spans="1:255" ht="123.75" customHeight="1">
      <c r="A5" s="82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3"/>
    </row>
    <row r="6" spans="1:255" ht="9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255" s="25" customFormat="1" ht="52.5">
      <c r="A7" s="21" t="s">
        <v>2</v>
      </c>
      <c r="B7" s="22" t="s">
        <v>3</v>
      </c>
      <c r="C7" s="22" t="s">
        <v>4</v>
      </c>
      <c r="D7" s="23" t="s">
        <v>5</v>
      </c>
      <c r="E7" s="23" t="s">
        <v>6</v>
      </c>
      <c r="F7" s="78" t="s">
        <v>7</v>
      </c>
      <c r="G7" s="78" t="s">
        <v>8</v>
      </c>
      <c r="H7" s="78" t="s">
        <v>9</v>
      </c>
      <c r="I7" s="78" t="s">
        <v>10</v>
      </c>
      <c r="J7" s="23" t="s">
        <v>11</v>
      </c>
      <c r="K7" s="23" t="s">
        <v>12</v>
      </c>
      <c r="L7" s="78" t="s">
        <v>13</v>
      </c>
      <c r="M7" s="23" t="s">
        <v>47</v>
      </c>
      <c r="N7" s="23" t="s">
        <v>14</v>
      </c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</row>
    <row r="8" spans="1:255" ht="31">
      <c r="A8" s="5" t="s">
        <v>48</v>
      </c>
      <c r="B8" s="20" t="s">
        <v>53</v>
      </c>
      <c r="C8" s="19" t="s">
        <v>54</v>
      </c>
      <c r="D8" s="5" t="s">
        <v>51</v>
      </c>
      <c r="E8" s="5"/>
      <c r="F8" s="5">
        <v>9.61</v>
      </c>
      <c r="G8" s="4">
        <v>9.61</v>
      </c>
      <c r="H8" s="4">
        <v>0</v>
      </c>
      <c r="I8" s="6">
        <v>9.61</v>
      </c>
      <c r="J8" s="5">
        <v>49</v>
      </c>
      <c r="K8" s="5">
        <v>10</v>
      </c>
      <c r="L8" s="5">
        <v>15.7585</v>
      </c>
      <c r="M8" s="5">
        <v>1000</v>
      </c>
      <c r="N8" s="5">
        <f t="shared" ref="N8:N9" si="0">M8*L8</f>
        <v>15758.5</v>
      </c>
      <c r="IT8" s="2"/>
      <c r="IU8" s="2"/>
    </row>
    <row r="9" spans="1:255" ht="26">
      <c r="A9" s="5" t="s">
        <v>52</v>
      </c>
      <c r="B9" s="20" t="s">
        <v>56</v>
      </c>
      <c r="C9" s="19" t="s">
        <v>57</v>
      </c>
      <c r="D9" s="5" t="s">
        <v>51</v>
      </c>
      <c r="E9" s="5"/>
      <c r="F9" s="5">
        <v>5.47</v>
      </c>
      <c r="G9" s="4">
        <v>5.47</v>
      </c>
      <c r="H9" s="4">
        <v>0</v>
      </c>
      <c r="I9" s="6">
        <v>5.47</v>
      </c>
      <c r="J9" s="5">
        <v>49</v>
      </c>
      <c r="K9" s="5">
        <v>10</v>
      </c>
      <c r="L9" s="5">
        <v>8.9589999999999996</v>
      </c>
      <c r="M9" s="5">
        <v>500</v>
      </c>
      <c r="N9" s="5">
        <f t="shared" si="0"/>
        <v>4479.5</v>
      </c>
      <c r="IT9" s="2"/>
      <c r="IU9" s="2"/>
    </row>
    <row r="10" spans="1:255" ht="26">
      <c r="A10" s="5" t="s">
        <v>55</v>
      </c>
      <c r="B10" s="20" t="s">
        <v>49</v>
      </c>
      <c r="C10" s="19" t="s">
        <v>50</v>
      </c>
      <c r="D10" s="5" t="s">
        <v>51</v>
      </c>
      <c r="E10" s="5"/>
      <c r="F10" s="5">
        <v>22.58</v>
      </c>
      <c r="G10" s="4">
        <v>22.58</v>
      </c>
      <c r="H10" s="4">
        <v>0</v>
      </c>
      <c r="I10" s="6">
        <v>22.58</v>
      </c>
      <c r="J10" s="5">
        <v>49</v>
      </c>
      <c r="K10" s="5">
        <v>10</v>
      </c>
      <c r="L10" s="5">
        <v>37.008000000000003</v>
      </c>
      <c r="M10" s="5">
        <v>500</v>
      </c>
      <c r="N10" s="5">
        <f>M10*L10</f>
        <v>18504</v>
      </c>
      <c r="IT10" s="2"/>
      <c r="IU10" s="2"/>
    </row>
    <row r="11" spans="1:255" ht="15">
      <c r="A11" s="86" t="s">
        <v>16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77">
        <f>SUM(N8:N10)</f>
        <v>38742</v>
      </c>
      <c r="O11" s="7"/>
      <c r="IT11" s="2"/>
      <c r="IU11" s="2"/>
    </row>
    <row r="12" spans="1:255" ht="15.5">
      <c r="P12" s="8"/>
    </row>
    <row r="13" spans="1:255" ht="15.5">
      <c r="P13" s="8"/>
    </row>
    <row r="14" spans="1:25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</row>
    <row r="15" spans="1:255">
      <c r="B15" s="10" t="s">
        <v>17</v>
      </c>
      <c r="C15" s="70">
        <v>46265</v>
      </c>
      <c r="D15" s="2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</row>
    <row r="16" spans="1:255">
      <c r="B16" s="10"/>
      <c r="C16" s="10"/>
      <c r="F16" s="9"/>
      <c r="G16" s="9"/>
      <c r="H16" s="9"/>
      <c r="I16" s="9"/>
      <c r="J16" s="9"/>
      <c r="K16" s="9"/>
      <c r="L16" s="76"/>
      <c r="M16" s="9"/>
      <c r="N16" s="9"/>
      <c r="O16" s="9"/>
      <c r="P16" s="9"/>
    </row>
    <row r="17" spans="12:15">
      <c r="N17" s="71"/>
      <c r="O17" s="72"/>
    </row>
    <row r="18" spans="12:15">
      <c r="N18" s="73"/>
      <c r="O18" s="73"/>
    </row>
    <row r="19" spans="12:15">
      <c r="N19" s="69"/>
    </row>
    <row r="20" spans="12:15">
      <c r="L20" s="75"/>
    </row>
    <row r="23" spans="12:15">
      <c r="L23" s="74"/>
    </row>
    <row r="26" spans="12:15">
      <c r="N26" s="69"/>
    </row>
  </sheetData>
  <mergeCells count="6">
    <mergeCell ref="A11:M11"/>
    <mergeCell ref="A2:N2"/>
    <mergeCell ref="A4:N4"/>
    <mergeCell ref="A5:N5"/>
    <mergeCell ref="J1:N1"/>
    <mergeCell ref="A3:N3"/>
  </mergeCells>
  <pageMargins left="0.39370078740157483" right="0.39370078740157483" top="0.39370078740157483" bottom="0.39370078740157483" header="0" footer="0"/>
  <pageSetup paperSize="9"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21"/>
  <sheetViews>
    <sheetView zoomScale="75" zoomScaleNormal="75" zoomScaleSheetLayoutView="75" workbookViewId="0">
      <selection activeCell="L7" sqref="L7"/>
    </sheetView>
  </sheetViews>
  <sheetFormatPr defaultRowHeight="14.5"/>
  <cols>
    <col min="1" max="1" width="6.7265625" customWidth="1"/>
    <col min="2" max="2" width="49.1796875" style="43" customWidth="1"/>
    <col min="3" max="3" width="15.81640625" customWidth="1"/>
    <col min="4" max="4" width="17" customWidth="1"/>
    <col min="5" max="5" width="18.54296875" customWidth="1"/>
    <col min="6" max="6" width="15.81640625" customWidth="1"/>
    <col min="7" max="7" width="26.81640625" customWidth="1"/>
    <col min="8" max="8" width="13.36328125" customWidth="1"/>
    <col min="9" max="9" width="14.26953125" customWidth="1"/>
  </cols>
  <sheetData>
    <row r="1" spans="1:9" ht="20">
      <c r="A1" s="89" t="s">
        <v>18</v>
      </c>
      <c r="B1" s="89"/>
      <c r="C1" s="89"/>
      <c r="D1" s="89"/>
      <c r="E1" s="89"/>
      <c r="F1" s="89"/>
      <c r="G1" s="89"/>
      <c r="H1" s="89"/>
      <c r="I1" s="89"/>
    </row>
    <row r="2" spans="1:9" ht="77" customHeight="1">
      <c r="A2" s="90" t="s">
        <v>19</v>
      </c>
      <c r="B2" s="90"/>
      <c r="C2" s="90"/>
      <c r="D2" s="90"/>
      <c r="E2" s="90"/>
      <c r="F2" s="90"/>
      <c r="G2" s="90"/>
      <c r="H2" s="90"/>
      <c r="I2" s="90"/>
    </row>
    <row r="3" spans="1:9" ht="15" thickBot="1">
      <c r="A3" s="11" t="s">
        <v>20</v>
      </c>
      <c r="B3" s="36"/>
      <c r="C3" s="11"/>
      <c r="D3" s="11"/>
      <c r="E3" s="11"/>
      <c r="F3" s="11"/>
      <c r="G3" s="11"/>
      <c r="H3" s="11"/>
      <c r="I3" s="12"/>
    </row>
    <row r="4" spans="1:9" s="35" customFormat="1" ht="42" customHeight="1">
      <c r="A4" s="91" t="s">
        <v>2</v>
      </c>
      <c r="B4" s="93" t="s">
        <v>122</v>
      </c>
      <c r="C4" s="95" t="s">
        <v>21</v>
      </c>
      <c r="D4" s="95" t="s">
        <v>22</v>
      </c>
      <c r="E4" s="95" t="s">
        <v>23</v>
      </c>
      <c r="F4" s="95" t="s">
        <v>24</v>
      </c>
      <c r="G4" s="95" t="s">
        <v>25</v>
      </c>
      <c r="H4" s="95" t="s">
        <v>26</v>
      </c>
      <c r="I4" s="87" t="s">
        <v>27</v>
      </c>
    </row>
    <row r="5" spans="1:9" s="35" customFormat="1" ht="12" thickBot="1">
      <c r="A5" s="92"/>
      <c r="B5" s="94"/>
      <c r="C5" s="96"/>
      <c r="D5" s="96"/>
      <c r="E5" s="96"/>
      <c r="F5" s="96"/>
      <c r="G5" s="96"/>
      <c r="H5" s="96"/>
      <c r="I5" s="88"/>
    </row>
    <row r="6" spans="1:9">
      <c r="A6" s="99" t="s">
        <v>48</v>
      </c>
      <c r="B6" s="37" t="s">
        <v>49</v>
      </c>
      <c r="C6" s="29"/>
      <c r="D6" s="29" t="s">
        <v>58</v>
      </c>
      <c r="E6" s="64">
        <v>370.08</v>
      </c>
      <c r="F6" s="64">
        <v>10</v>
      </c>
      <c r="G6" s="64" t="s">
        <v>59</v>
      </c>
      <c r="H6" s="102">
        <v>0</v>
      </c>
      <c r="I6" s="105">
        <v>22.58</v>
      </c>
    </row>
    <row r="7" spans="1:9" ht="27" customHeight="1">
      <c r="A7" s="100" t="s">
        <v>15</v>
      </c>
      <c r="B7" s="38" t="s">
        <v>60</v>
      </c>
      <c r="C7" s="15" t="s">
        <v>61</v>
      </c>
      <c r="D7" s="33" t="s">
        <v>62</v>
      </c>
      <c r="E7" s="65">
        <v>370.08</v>
      </c>
      <c r="F7" s="65">
        <v>10</v>
      </c>
      <c r="G7" s="65" t="s">
        <v>59</v>
      </c>
      <c r="H7" s="103" t="s">
        <v>28</v>
      </c>
      <c r="I7" s="106" t="s">
        <v>29</v>
      </c>
    </row>
    <row r="8" spans="1:9" ht="31.5" customHeight="1" thickBot="1">
      <c r="A8" s="101" t="s">
        <v>15</v>
      </c>
      <c r="B8" s="39" t="s">
        <v>60</v>
      </c>
      <c r="C8" s="26" t="s">
        <v>61</v>
      </c>
      <c r="D8" s="27" t="s">
        <v>63</v>
      </c>
      <c r="E8" s="66">
        <v>370.08</v>
      </c>
      <c r="F8" s="66">
        <v>10</v>
      </c>
      <c r="G8" s="66" t="s">
        <v>59</v>
      </c>
      <c r="H8" s="104" t="s">
        <v>28</v>
      </c>
      <c r="I8" s="107" t="s">
        <v>29</v>
      </c>
    </row>
    <row r="9" spans="1:9" ht="28">
      <c r="A9" s="99" t="s">
        <v>52</v>
      </c>
      <c r="B9" s="37" t="s">
        <v>53</v>
      </c>
      <c r="C9" s="29"/>
      <c r="D9" s="29" t="s">
        <v>64</v>
      </c>
      <c r="E9" s="64">
        <v>315.17</v>
      </c>
      <c r="F9" s="64">
        <v>10</v>
      </c>
      <c r="G9" s="64" t="s">
        <v>65</v>
      </c>
      <c r="H9" s="102">
        <v>7.0000000000000007E-2</v>
      </c>
      <c r="I9" s="105">
        <v>9.61</v>
      </c>
    </row>
    <row r="10" spans="1:9" ht="29.5" customHeight="1">
      <c r="A10" s="100" t="s">
        <v>15</v>
      </c>
      <c r="B10" s="38" t="s">
        <v>53</v>
      </c>
      <c r="C10" s="15" t="s">
        <v>66</v>
      </c>
      <c r="D10" s="30" t="s">
        <v>67</v>
      </c>
      <c r="E10" s="65">
        <v>315.17</v>
      </c>
      <c r="F10" s="65">
        <v>20</v>
      </c>
      <c r="G10" s="65" t="s">
        <v>65</v>
      </c>
      <c r="H10" s="103" t="s">
        <v>28</v>
      </c>
      <c r="I10" s="106" t="s">
        <v>29</v>
      </c>
    </row>
    <row r="11" spans="1:9" ht="29.5" customHeight="1" thickBot="1">
      <c r="A11" s="108" t="s">
        <v>15</v>
      </c>
      <c r="B11" s="40" t="s">
        <v>53</v>
      </c>
      <c r="C11" s="31" t="s">
        <v>66</v>
      </c>
      <c r="D11" s="32" t="s">
        <v>68</v>
      </c>
      <c r="E11" s="67">
        <v>261.38</v>
      </c>
      <c r="F11" s="67">
        <v>20</v>
      </c>
      <c r="G11" s="67" t="s">
        <v>69</v>
      </c>
      <c r="H11" s="109" t="s">
        <v>28</v>
      </c>
      <c r="I11" s="110" t="s">
        <v>29</v>
      </c>
    </row>
    <row r="12" spans="1:9">
      <c r="A12" s="111" t="s">
        <v>55</v>
      </c>
      <c r="B12" s="41" t="s">
        <v>56</v>
      </c>
      <c r="C12" s="28"/>
      <c r="D12" s="28" t="s">
        <v>70</v>
      </c>
      <c r="E12" s="68">
        <v>89.59</v>
      </c>
      <c r="F12" s="68">
        <v>5</v>
      </c>
      <c r="G12" s="68" t="s">
        <v>71</v>
      </c>
      <c r="H12" s="112">
        <v>3.38</v>
      </c>
      <c r="I12" s="113">
        <v>5.47</v>
      </c>
    </row>
    <row r="13" spans="1:9" ht="29" customHeight="1">
      <c r="A13" s="100" t="s">
        <v>15</v>
      </c>
      <c r="B13" s="38" t="s">
        <v>72</v>
      </c>
      <c r="C13" s="15" t="s">
        <v>73</v>
      </c>
      <c r="D13" s="34" t="s">
        <v>74</v>
      </c>
      <c r="E13" s="65">
        <v>92.89</v>
      </c>
      <c r="F13" s="65">
        <v>10</v>
      </c>
      <c r="G13" s="65" t="s">
        <v>75</v>
      </c>
      <c r="H13" s="103" t="s">
        <v>28</v>
      </c>
      <c r="I13" s="106" t="s">
        <v>29</v>
      </c>
    </row>
    <row r="14" spans="1:9" ht="29" customHeight="1" thickBot="1">
      <c r="A14" s="108" t="s">
        <v>15</v>
      </c>
      <c r="B14" s="40" t="s">
        <v>72</v>
      </c>
      <c r="C14" s="31" t="s">
        <v>73</v>
      </c>
      <c r="D14" s="79" t="s">
        <v>76</v>
      </c>
      <c r="E14" s="67">
        <v>76.02</v>
      </c>
      <c r="F14" s="67">
        <v>10</v>
      </c>
      <c r="G14" s="67" t="s">
        <v>77</v>
      </c>
      <c r="H14" s="109" t="s">
        <v>28</v>
      </c>
      <c r="I14" s="110" t="s">
        <v>29</v>
      </c>
    </row>
    <row r="15" spans="1:9">
      <c r="A15" s="12"/>
      <c r="B15" s="42"/>
      <c r="C15" s="11"/>
      <c r="D15" s="11"/>
      <c r="E15" s="11"/>
      <c r="F15" s="11"/>
      <c r="G15" s="11"/>
      <c r="H15" s="11"/>
      <c r="I15" s="11"/>
    </row>
    <row r="16" spans="1:9">
      <c r="A16" s="97"/>
      <c r="B16" s="97"/>
      <c r="C16" s="97"/>
      <c r="D16" s="97"/>
      <c r="E16" s="97"/>
      <c r="F16" s="97"/>
      <c r="G16" s="97"/>
      <c r="H16" s="97"/>
      <c r="I16" s="97"/>
    </row>
    <row r="17" spans="1:9">
      <c r="A17" s="98"/>
      <c r="B17" s="98"/>
      <c r="C17" s="98"/>
      <c r="D17" s="98"/>
      <c r="E17" s="98"/>
      <c r="F17" s="98"/>
      <c r="G17" s="98"/>
      <c r="H17" s="98"/>
      <c r="I17" s="98"/>
    </row>
    <row r="18" spans="1:9">
      <c r="A18" s="11"/>
      <c r="B18" s="42"/>
      <c r="C18" s="11"/>
      <c r="D18" s="11"/>
      <c r="E18" s="11"/>
      <c r="F18" s="11"/>
      <c r="G18" s="11"/>
      <c r="H18" s="11"/>
      <c r="I18" s="11"/>
    </row>
    <row r="19" spans="1:9">
      <c r="A19" s="11"/>
      <c r="B19" s="42"/>
      <c r="C19" s="11"/>
      <c r="D19" s="11"/>
      <c r="E19" s="11"/>
      <c r="F19" s="11"/>
      <c r="G19" s="11"/>
      <c r="H19" s="11"/>
      <c r="I19" s="11"/>
    </row>
    <row r="20" spans="1:9">
      <c r="A20" s="11"/>
      <c r="B20" s="42"/>
      <c r="C20" s="11"/>
      <c r="D20" s="11"/>
      <c r="E20" s="11"/>
      <c r="F20" s="11"/>
      <c r="G20" s="11"/>
      <c r="H20" s="11"/>
      <c r="I20" s="11"/>
    </row>
    <row r="21" spans="1:9">
      <c r="A21" s="11"/>
      <c r="B21" s="42"/>
      <c r="C21" s="11"/>
      <c r="D21" s="11"/>
      <c r="E21" s="11"/>
      <c r="F21" s="11"/>
      <c r="G21" s="11"/>
      <c r="H21" s="11"/>
      <c r="I21" s="11"/>
    </row>
  </sheetData>
  <mergeCells count="22">
    <mergeCell ref="A16:I16"/>
    <mergeCell ref="A17:I17"/>
    <mergeCell ref="A6:A8"/>
    <mergeCell ref="H6:H8"/>
    <mergeCell ref="I6:I8"/>
    <mergeCell ref="A9:A11"/>
    <mergeCell ref="H9:H11"/>
    <mergeCell ref="I9:I11"/>
    <mergeCell ref="A12:A14"/>
    <mergeCell ref="H12:H14"/>
    <mergeCell ref="I12:I14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7" r:id="rId1"/>
    <hyperlink ref="D8" r:id="rId2"/>
    <hyperlink ref="D10" r:id="rId3"/>
    <hyperlink ref="D11" r:id="rId4"/>
    <hyperlink ref="D13" r:id="rId5"/>
    <hyperlink ref="D14" r:id="rId6"/>
  </hyperlinks>
  <pageMargins left="0.39370078740157483" right="0.39370078740157483" top="0.39370078740157483" bottom="0.39370078740157483" header="0" footer="0"/>
  <pageSetup paperSize="9" scale="78" fitToHeight="0" orientation="landscape" r:id="rId7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1"/>
  <sheetViews>
    <sheetView zoomScale="75" zoomScaleNormal="75" zoomScaleSheetLayoutView="75" workbookViewId="0">
      <selection activeCell="B31" sqref="A31:XFD34"/>
    </sheetView>
  </sheetViews>
  <sheetFormatPr defaultRowHeight="14.5"/>
  <cols>
    <col min="1" max="1" width="6.08984375" style="44" customWidth="1"/>
    <col min="2" max="2" width="9.36328125" style="56" bestFit="1" customWidth="1"/>
    <col min="3" max="3" width="15.81640625" style="56" customWidth="1"/>
    <col min="4" max="4" width="30.1796875" style="59" customWidth="1"/>
    <col min="5" max="5" width="31.453125" style="52" customWidth="1"/>
    <col min="6" max="6" width="21.26953125" style="49" customWidth="1"/>
    <col min="7" max="7" width="20.1796875" style="44" customWidth="1"/>
    <col min="8" max="8" width="14.54296875" style="44" customWidth="1"/>
    <col min="9" max="9" width="21.453125" style="44" customWidth="1"/>
    <col min="10" max="16384" width="8.7265625" style="44"/>
  </cols>
  <sheetData>
    <row r="1" spans="1:9" ht="20">
      <c r="A1" s="85" t="s">
        <v>39</v>
      </c>
      <c r="B1" s="85"/>
      <c r="C1" s="85"/>
      <c r="D1" s="85"/>
      <c r="E1" s="85"/>
      <c r="F1" s="85"/>
      <c r="G1" s="85"/>
      <c r="H1" s="85"/>
      <c r="I1" s="85"/>
    </row>
    <row r="2" spans="1:9">
      <c r="A2" s="116" t="s">
        <v>40</v>
      </c>
      <c r="B2" s="116"/>
      <c r="C2" s="116"/>
      <c r="D2" s="116"/>
      <c r="E2" s="116"/>
      <c r="F2" s="116"/>
      <c r="G2" s="116"/>
      <c r="H2" s="116"/>
      <c r="I2" s="116"/>
    </row>
    <row r="3" spans="1:9">
      <c r="A3" s="45"/>
      <c r="B3" s="53"/>
      <c r="C3" s="53"/>
      <c r="D3" s="57"/>
      <c r="E3" s="50"/>
      <c r="F3" s="47"/>
      <c r="G3" s="45"/>
      <c r="H3" s="45"/>
      <c r="I3" s="45"/>
    </row>
    <row r="4" spans="1:9" ht="56">
      <c r="A4" s="46" t="s">
        <v>2</v>
      </c>
      <c r="B4" s="54" t="s">
        <v>30</v>
      </c>
      <c r="C4" s="54" t="s">
        <v>31</v>
      </c>
      <c r="D4" s="58" t="s">
        <v>32</v>
      </c>
      <c r="E4" s="51" t="s">
        <v>33</v>
      </c>
      <c r="F4" s="48" t="s">
        <v>34</v>
      </c>
      <c r="G4" s="46" t="s">
        <v>35</v>
      </c>
      <c r="H4" s="46" t="s">
        <v>36</v>
      </c>
      <c r="I4" s="46" t="s">
        <v>37</v>
      </c>
    </row>
    <row r="5" spans="1:9" ht="149.5">
      <c r="A5" s="114" t="s">
        <v>48</v>
      </c>
      <c r="B5" s="55" t="s">
        <v>61</v>
      </c>
      <c r="C5" s="54" t="s">
        <v>61</v>
      </c>
      <c r="D5" s="58" t="s">
        <v>78</v>
      </c>
      <c r="E5" s="51" t="s">
        <v>79</v>
      </c>
      <c r="F5" s="48" t="s">
        <v>80</v>
      </c>
      <c r="G5" s="46">
        <v>233.9</v>
      </c>
      <c r="H5" s="46">
        <v>10</v>
      </c>
      <c r="I5" s="115">
        <v>22.58</v>
      </c>
    </row>
    <row r="6" spans="1:9" ht="149.5">
      <c r="A6" s="114" t="s">
        <v>15</v>
      </c>
      <c r="B6" s="55" t="s">
        <v>61</v>
      </c>
      <c r="C6" s="54" t="s">
        <v>61</v>
      </c>
      <c r="D6" s="58" t="s">
        <v>78</v>
      </c>
      <c r="E6" s="51" t="s">
        <v>79</v>
      </c>
      <c r="F6" s="48" t="s">
        <v>81</v>
      </c>
      <c r="G6" s="46">
        <v>225.83</v>
      </c>
      <c r="H6" s="46">
        <v>10</v>
      </c>
      <c r="I6" s="115" t="s">
        <v>38</v>
      </c>
    </row>
    <row r="7" spans="1:9" ht="69">
      <c r="A7" s="114" t="s">
        <v>15</v>
      </c>
      <c r="B7" s="55" t="s">
        <v>61</v>
      </c>
      <c r="C7" s="54" t="s">
        <v>61</v>
      </c>
      <c r="D7" s="58" t="s">
        <v>82</v>
      </c>
      <c r="E7" s="51" t="s">
        <v>83</v>
      </c>
      <c r="F7" s="48" t="s">
        <v>84</v>
      </c>
      <c r="G7" s="46">
        <v>225.83</v>
      </c>
      <c r="H7" s="46">
        <v>10</v>
      </c>
      <c r="I7" s="115" t="s">
        <v>38</v>
      </c>
    </row>
    <row r="8" spans="1:9" ht="149.5">
      <c r="A8" s="114" t="s">
        <v>52</v>
      </c>
      <c r="B8" s="55" t="s">
        <v>66</v>
      </c>
      <c r="C8" s="54" t="s">
        <v>66</v>
      </c>
      <c r="D8" s="58" t="s">
        <v>85</v>
      </c>
      <c r="E8" s="51" t="s">
        <v>79</v>
      </c>
      <c r="F8" s="48" t="s">
        <v>86</v>
      </c>
      <c r="G8" s="46">
        <v>80.599999999999994</v>
      </c>
      <c r="H8" s="46">
        <v>5</v>
      </c>
      <c r="I8" s="115">
        <v>9.61</v>
      </c>
    </row>
    <row r="9" spans="1:9" ht="69">
      <c r="A9" s="114" t="s">
        <v>15</v>
      </c>
      <c r="B9" s="55" t="s">
        <v>66</v>
      </c>
      <c r="C9" s="54" t="s">
        <v>66</v>
      </c>
      <c r="D9" s="58" t="s">
        <v>87</v>
      </c>
      <c r="E9" s="51" t="s">
        <v>88</v>
      </c>
      <c r="F9" s="48" t="s">
        <v>89</v>
      </c>
      <c r="G9" s="46">
        <v>995.33</v>
      </c>
      <c r="H9" s="46">
        <v>100</v>
      </c>
      <c r="I9" s="115" t="s">
        <v>38</v>
      </c>
    </row>
    <row r="10" spans="1:9" ht="69">
      <c r="A10" s="114" t="s">
        <v>15</v>
      </c>
      <c r="B10" s="55" t="s">
        <v>66</v>
      </c>
      <c r="C10" s="54" t="s">
        <v>66</v>
      </c>
      <c r="D10" s="58" t="s">
        <v>90</v>
      </c>
      <c r="E10" s="51" t="s">
        <v>83</v>
      </c>
      <c r="F10" s="48" t="s">
        <v>91</v>
      </c>
      <c r="G10" s="46">
        <v>192.3</v>
      </c>
      <c r="H10" s="46">
        <v>20</v>
      </c>
      <c r="I10" s="115" t="s">
        <v>38</v>
      </c>
    </row>
    <row r="11" spans="1:9" ht="149.5">
      <c r="A11" s="114" t="s">
        <v>15</v>
      </c>
      <c r="B11" s="55" t="s">
        <v>66</v>
      </c>
      <c r="C11" s="54" t="s">
        <v>66</v>
      </c>
      <c r="D11" s="58" t="s">
        <v>92</v>
      </c>
      <c r="E11" s="51" t="s">
        <v>79</v>
      </c>
      <c r="F11" s="48" t="s">
        <v>86</v>
      </c>
      <c r="G11" s="46">
        <v>192.3</v>
      </c>
      <c r="H11" s="46">
        <v>20</v>
      </c>
      <c r="I11" s="115" t="s">
        <v>38</v>
      </c>
    </row>
    <row r="12" spans="1:9" ht="69">
      <c r="A12" s="114" t="s">
        <v>15</v>
      </c>
      <c r="B12" s="55" t="s">
        <v>66</v>
      </c>
      <c r="C12" s="54" t="s">
        <v>66</v>
      </c>
      <c r="D12" s="58" t="s">
        <v>93</v>
      </c>
      <c r="E12" s="51" t="s">
        <v>83</v>
      </c>
      <c r="F12" s="48" t="s">
        <v>94</v>
      </c>
      <c r="G12" s="46">
        <v>78.599999999999994</v>
      </c>
      <c r="H12" s="46">
        <v>5</v>
      </c>
      <c r="I12" s="115" t="s">
        <v>38</v>
      </c>
    </row>
    <row r="13" spans="1:9" ht="69">
      <c r="A13" s="114" t="s">
        <v>15</v>
      </c>
      <c r="B13" s="55" t="s">
        <v>66</v>
      </c>
      <c r="C13" s="54" t="s">
        <v>66</v>
      </c>
      <c r="D13" s="58" t="s">
        <v>95</v>
      </c>
      <c r="E13" s="51" t="s">
        <v>88</v>
      </c>
      <c r="F13" s="48" t="s">
        <v>89</v>
      </c>
      <c r="G13" s="46">
        <v>1990.66</v>
      </c>
      <c r="H13" s="46">
        <v>200</v>
      </c>
      <c r="I13" s="115" t="s">
        <v>38</v>
      </c>
    </row>
    <row r="14" spans="1:9" ht="69">
      <c r="A14" s="114" t="s">
        <v>15</v>
      </c>
      <c r="B14" s="55" t="s">
        <v>66</v>
      </c>
      <c r="C14" s="54" t="s">
        <v>66</v>
      </c>
      <c r="D14" s="58" t="s">
        <v>96</v>
      </c>
      <c r="E14" s="51" t="s">
        <v>88</v>
      </c>
      <c r="F14" s="48" t="s">
        <v>89</v>
      </c>
      <c r="G14" s="46">
        <v>2488.3200000000002</v>
      </c>
      <c r="H14" s="46">
        <v>250</v>
      </c>
      <c r="I14" s="115" t="s">
        <v>38</v>
      </c>
    </row>
    <row r="15" spans="1:9" ht="69">
      <c r="A15" s="114" t="s">
        <v>15</v>
      </c>
      <c r="B15" s="55" t="s">
        <v>66</v>
      </c>
      <c r="C15" s="54" t="s">
        <v>66</v>
      </c>
      <c r="D15" s="58" t="s">
        <v>97</v>
      </c>
      <c r="E15" s="51" t="s">
        <v>88</v>
      </c>
      <c r="F15" s="48" t="s">
        <v>89</v>
      </c>
      <c r="G15" s="46">
        <v>4976.6400000000003</v>
      </c>
      <c r="H15" s="46">
        <v>500</v>
      </c>
      <c r="I15" s="115" t="s">
        <v>38</v>
      </c>
    </row>
    <row r="16" spans="1:9" ht="69">
      <c r="A16" s="114" t="s">
        <v>15</v>
      </c>
      <c r="B16" s="55" t="s">
        <v>66</v>
      </c>
      <c r="C16" s="54" t="s">
        <v>66</v>
      </c>
      <c r="D16" s="58" t="s">
        <v>90</v>
      </c>
      <c r="E16" s="51" t="s">
        <v>83</v>
      </c>
      <c r="F16" s="48" t="s">
        <v>98</v>
      </c>
      <c r="G16" s="46">
        <v>192.3</v>
      </c>
      <c r="H16" s="46">
        <v>20</v>
      </c>
      <c r="I16" s="115" t="s">
        <v>38</v>
      </c>
    </row>
    <row r="17" spans="1:9" ht="69">
      <c r="A17" s="114" t="s">
        <v>15</v>
      </c>
      <c r="B17" s="55" t="s">
        <v>66</v>
      </c>
      <c r="C17" s="54" t="s">
        <v>66</v>
      </c>
      <c r="D17" s="58" t="s">
        <v>93</v>
      </c>
      <c r="E17" s="51" t="s">
        <v>83</v>
      </c>
      <c r="F17" s="48" t="s">
        <v>98</v>
      </c>
      <c r="G17" s="46">
        <v>80.599999999999994</v>
      </c>
      <c r="H17" s="46">
        <v>5</v>
      </c>
      <c r="I17" s="115" t="s">
        <v>38</v>
      </c>
    </row>
    <row r="18" spans="1:9" ht="69">
      <c r="A18" s="114" t="s">
        <v>15</v>
      </c>
      <c r="B18" s="55" t="s">
        <v>66</v>
      </c>
      <c r="C18" s="54" t="s">
        <v>66</v>
      </c>
      <c r="D18" s="58" t="s">
        <v>99</v>
      </c>
      <c r="E18" s="51" t="s">
        <v>83</v>
      </c>
      <c r="F18" s="48" t="s">
        <v>100</v>
      </c>
      <c r="G18" s="46">
        <v>78.599999999999994</v>
      </c>
      <c r="H18" s="46">
        <v>5</v>
      </c>
      <c r="I18" s="115" t="s">
        <v>38</v>
      </c>
    </row>
    <row r="19" spans="1:9" ht="69">
      <c r="A19" s="114" t="s">
        <v>15</v>
      </c>
      <c r="B19" s="55" t="s">
        <v>66</v>
      </c>
      <c r="C19" s="54" t="s">
        <v>66</v>
      </c>
      <c r="D19" s="58" t="s">
        <v>101</v>
      </c>
      <c r="E19" s="51" t="s">
        <v>88</v>
      </c>
      <c r="F19" s="48" t="s">
        <v>89</v>
      </c>
      <c r="G19" s="46">
        <v>1492.99</v>
      </c>
      <c r="H19" s="46">
        <v>150</v>
      </c>
      <c r="I19" s="115" t="s">
        <v>38</v>
      </c>
    </row>
    <row r="20" spans="1:9" ht="80.5">
      <c r="A20" s="114" t="s">
        <v>15</v>
      </c>
      <c r="B20" s="55" t="s">
        <v>66</v>
      </c>
      <c r="C20" s="54" t="s">
        <v>66</v>
      </c>
      <c r="D20" s="58" t="s">
        <v>102</v>
      </c>
      <c r="E20" s="51" t="s">
        <v>103</v>
      </c>
      <c r="F20" s="48" t="s">
        <v>89</v>
      </c>
      <c r="G20" s="46">
        <v>64.3</v>
      </c>
      <c r="H20" s="46">
        <v>5</v>
      </c>
      <c r="I20" s="115" t="s">
        <v>38</v>
      </c>
    </row>
    <row r="21" spans="1:9" ht="69">
      <c r="A21" s="114" t="s">
        <v>15</v>
      </c>
      <c r="B21" s="55" t="s">
        <v>66</v>
      </c>
      <c r="C21" s="54" t="s">
        <v>66</v>
      </c>
      <c r="D21" s="58" t="s">
        <v>99</v>
      </c>
      <c r="E21" s="51" t="s">
        <v>83</v>
      </c>
      <c r="F21" s="48" t="s">
        <v>91</v>
      </c>
      <c r="G21" s="46">
        <v>80.599999999999994</v>
      </c>
      <c r="H21" s="46">
        <v>5</v>
      </c>
      <c r="I21" s="115" t="s">
        <v>38</v>
      </c>
    </row>
    <row r="22" spans="1:9" ht="39">
      <c r="A22" s="114" t="s">
        <v>55</v>
      </c>
      <c r="B22" s="55" t="s">
        <v>73</v>
      </c>
      <c r="C22" s="54" t="s">
        <v>104</v>
      </c>
      <c r="D22" s="58" t="s">
        <v>105</v>
      </c>
      <c r="E22" s="51" t="s">
        <v>106</v>
      </c>
      <c r="F22" s="48" t="s">
        <v>107</v>
      </c>
      <c r="G22" s="46">
        <v>63.22</v>
      </c>
      <c r="H22" s="46">
        <v>10</v>
      </c>
      <c r="I22" s="115">
        <v>5.47</v>
      </c>
    </row>
    <row r="23" spans="1:9" ht="39">
      <c r="A23" s="114" t="s">
        <v>15</v>
      </c>
      <c r="B23" s="55" t="s">
        <v>73</v>
      </c>
      <c r="C23" s="54" t="s">
        <v>104</v>
      </c>
      <c r="D23" s="58" t="s">
        <v>105</v>
      </c>
      <c r="E23" s="51" t="s">
        <v>106</v>
      </c>
      <c r="F23" s="48" t="s">
        <v>108</v>
      </c>
      <c r="G23" s="46">
        <v>61.77</v>
      </c>
      <c r="H23" s="46">
        <v>10</v>
      </c>
      <c r="I23" s="115" t="s">
        <v>38</v>
      </c>
    </row>
    <row r="24" spans="1:9" ht="80.5">
      <c r="A24" s="114" t="s">
        <v>15</v>
      </c>
      <c r="B24" s="55" t="s">
        <v>73</v>
      </c>
      <c r="C24" s="54" t="s">
        <v>104</v>
      </c>
      <c r="D24" s="58" t="s">
        <v>109</v>
      </c>
      <c r="E24" s="51" t="s">
        <v>83</v>
      </c>
      <c r="F24" s="48" t="s">
        <v>110</v>
      </c>
      <c r="G24" s="46">
        <v>56.3</v>
      </c>
      <c r="H24" s="46">
        <v>10</v>
      </c>
      <c r="I24" s="115" t="s">
        <v>38</v>
      </c>
    </row>
    <row r="25" spans="1:9" ht="57.5">
      <c r="A25" s="114" t="s">
        <v>15</v>
      </c>
      <c r="B25" s="55" t="s">
        <v>111</v>
      </c>
      <c r="C25" s="54" t="s">
        <v>104</v>
      </c>
      <c r="D25" s="58" t="s">
        <v>112</v>
      </c>
      <c r="E25" s="51" t="s">
        <v>113</v>
      </c>
      <c r="F25" s="48" t="s">
        <v>114</v>
      </c>
      <c r="G25" s="46">
        <v>132.4</v>
      </c>
      <c r="H25" s="46">
        <v>20</v>
      </c>
      <c r="I25" s="115" t="s">
        <v>38</v>
      </c>
    </row>
    <row r="26" spans="1:9" ht="149.5">
      <c r="A26" s="114" t="s">
        <v>15</v>
      </c>
      <c r="B26" s="55" t="s">
        <v>73</v>
      </c>
      <c r="C26" s="54" t="s">
        <v>104</v>
      </c>
      <c r="D26" s="58" t="s">
        <v>105</v>
      </c>
      <c r="E26" s="51" t="s">
        <v>79</v>
      </c>
      <c r="F26" s="48" t="s">
        <v>115</v>
      </c>
      <c r="G26" s="46">
        <v>56.3</v>
      </c>
      <c r="H26" s="46">
        <v>10</v>
      </c>
      <c r="I26" s="115" t="s">
        <v>38</v>
      </c>
    </row>
    <row r="27" spans="1:9" ht="39">
      <c r="A27" s="114" t="s">
        <v>15</v>
      </c>
      <c r="B27" s="55" t="s">
        <v>73</v>
      </c>
      <c r="C27" s="54" t="s">
        <v>104</v>
      </c>
      <c r="D27" s="58" t="s">
        <v>116</v>
      </c>
      <c r="E27" s="51" t="s">
        <v>106</v>
      </c>
      <c r="F27" s="48" t="s">
        <v>117</v>
      </c>
      <c r="G27" s="46">
        <v>109.54</v>
      </c>
      <c r="H27" s="46">
        <v>20</v>
      </c>
      <c r="I27" s="115" t="s">
        <v>38</v>
      </c>
    </row>
    <row r="28" spans="1:9" ht="57.5">
      <c r="A28" s="114" t="s">
        <v>15</v>
      </c>
      <c r="B28" s="55" t="s">
        <v>111</v>
      </c>
      <c r="C28" s="54" t="s">
        <v>104</v>
      </c>
      <c r="D28" s="58" t="s">
        <v>118</v>
      </c>
      <c r="E28" s="51" t="s">
        <v>113</v>
      </c>
      <c r="F28" s="48" t="s">
        <v>114</v>
      </c>
      <c r="G28" s="46">
        <v>619.4</v>
      </c>
      <c r="H28" s="46">
        <v>100</v>
      </c>
      <c r="I28" s="115" t="s">
        <v>38</v>
      </c>
    </row>
    <row r="29" spans="1:9" ht="69">
      <c r="A29" s="114" t="s">
        <v>15</v>
      </c>
      <c r="B29" s="55" t="s">
        <v>73</v>
      </c>
      <c r="C29" s="54" t="s">
        <v>104</v>
      </c>
      <c r="D29" s="58" t="s">
        <v>105</v>
      </c>
      <c r="E29" s="51" t="s">
        <v>83</v>
      </c>
      <c r="F29" s="48" t="s">
        <v>119</v>
      </c>
      <c r="G29" s="46">
        <v>56.3</v>
      </c>
      <c r="H29" s="46">
        <v>10</v>
      </c>
      <c r="I29" s="115" t="s">
        <v>38</v>
      </c>
    </row>
    <row r="30" spans="1:9" ht="57.5">
      <c r="A30" s="114" t="s">
        <v>15</v>
      </c>
      <c r="B30" s="55" t="s">
        <v>111</v>
      </c>
      <c r="C30" s="54" t="s">
        <v>104</v>
      </c>
      <c r="D30" s="58" t="s">
        <v>120</v>
      </c>
      <c r="E30" s="51" t="s">
        <v>113</v>
      </c>
      <c r="F30" s="48" t="s">
        <v>114</v>
      </c>
      <c r="G30" s="46">
        <v>66.19</v>
      </c>
      <c r="H30" s="46">
        <v>10</v>
      </c>
      <c r="I30" s="115" t="s">
        <v>38</v>
      </c>
    </row>
    <row r="31" spans="1:9">
      <c r="A31" s="45"/>
      <c r="B31" s="53"/>
      <c r="C31" s="53"/>
      <c r="D31" s="57"/>
      <c r="E31" s="50"/>
      <c r="F31" s="47"/>
      <c r="G31" s="45"/>
      <c r="H31" s="45"/>
      <c r="I31" s="45"/>
    </row>
  </sheetData>
  <mergeCells count="8">
    <mergeCell ref="A22:A30"/>
    <mergeCell ref="I22:I30"/>
    <mergeCell ref="A1:I1"/>
    <mergeCell ref="A2:I2"/>
    <mergeCell ref="A5:A7"/>
    <mergeCell ref="I5:I7"/>
    <mergeCell ref="A8:A21"/>
    <mergeCell ref="I8:I21"/>
  </mergeCells>
  <pageMargins left="0.39370078740157483" right="0.39370078740157483" top="0.39370078740157483" bottom="0.39370078740157483" header="0" footer="0"/>
  <pageSetup paperSize="9" scale="81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8"/>
  <sheetViews>
    <sheetView zoomScale="75" zoomScaleNormal="75" zoomScaleSheetLayoutView="75" workbookViewId="0">
      <selection activeCell="B12" sqref="B12"/>
    </sheetView>
  </sheetViews>
  <sheetFormatPr defaultRowHeight="14.5"/>
  <cols>
    <col min="1" max="1" width="5.1796875" customWidth="1"/>
    <col min="2" max="2" width="48.1796875" customWidth="1"/>
    <col min="3" max="3" width="15.81640625" customWidth="1"/>
    <col min="4" max="4" width="17.26953125" customWidth="1"/>
    <col min="5" max="5" width="18.54296875" customWidth="1"/>
    <col min="6" max="6" width="15.453125" customWidth="1"/>
    <col min="7" max="7" width="15.54296875" customWidth="1"/>
    <col min="8" max="8" width="14.81640625" customWidth="1"/>
    <col min="9" max="9" width="21.7265625" customWidth="1"/>
  </cols>
  <sheetData>
    <row r="1" spans="1:9">
      <c r="A1" s="117" t="s">
        <v>41</v>
      </c>
      <c r="B1" s="117"/>
      <c r="C1" s="117"/>
      <c r="D1" s="117"/>
      <c r="E1" s="117"/>
      <c r="F1" s="117"/>
      <c r="G1" s="117"/>
      <c r="H1" s="117"/>
      <c r="I1" s="117"/>
    </row>
    <row r="2" spans="1:9" s="60" customFormat="1" ht="81" customHeight="1">
      <c r="A2" s="118" t="s">
        <v>42</v>
      </c>
      <c r="B2" s="118"/>
      <c r="C2" s="118"/>
      <c r="D2" s="118"/>
      <c r="E2" s="118"/>
      <c r="F2" s="118"/>
      <c r="G2" s="118"/>
      <c r="H2" s="118"/>
      <c r="I2" s="118"/>
    </row>
    <row r="3" spans="1:9">
      <c r="A3" s="119"/>
      <c r="B3" s="119"/>
      <c r="C3" s="119"/>
      <c r="D3" s="119"/>
      <c r="E3" s="119"/>
      <c r="F3" s="119"/>
      <c r="G3" s="119"/>
      <c r="H3" s="119"/>
      <c r="I3" s="119"/>
    </row>
    <row r="4" spans="1:9" ht="61.5" customHeight="1">
      <c r="A4" s="17"/>
      <c r="B4" s="17"/>
      <c r="C4" s="17"/>
      <c r="D4" s="17"/>
      <c r="E4" s="17"/>
      <c r="F4" s="17"/>
      <c r="G4" s="17"/>
      <c r="H4" s="17"/>
      <c r="I4" s="17"/>
    </row>
    <row r="5" spans="1:9" ht="70">
      <c r="A5" s="13" t="s">
        <v>2</v>
      </c>
      <c r="B5" s="16" t="s">
        <v>3</v>
      </c>
      <c r="C5" s="16" t="s">
        <v>43</v>
      </c>
      <c r="D5" s="16" t="s">
        <v>44</v>
      </c>
      <c r="E5" s="16" t="s">
        <v>24</v>
      </c>
      <c r="F5" s="18" t="s">
        <v>45</v>
      </c>
      <c r="G5" s="18" t="s">
        <v>11</v>
      </c>
      <c r="H5" s="18" t="s">
        <v>12</v>
      </c>
      <c r="I5" s="16" t="s">
        <v>46</v>
      </c>
    </row>
    <row r="6" spans="1:9">
      <c r="A6" s="120" t="s">
        <v>48</v>
      </c>
      <c r="B6" s="14" t="s">
        <v>49</v>
      </c>
      <c r="C6" s="15"/>
      <c r="D6" s="14">
        <v>0</v>
      </c>
      <c r="E6" s="14">
        <v>0</v>
      </c>
      <c r="F6" s="14" t="s">
        <v>121</v>
      </c>
      <c r="G6" s="14">
        <v>0</v>
      </c>
      <c r="H6" s="14">
        <v>0</v>
      </c>
      <c r="I6" s="121">
        <v>0</v>
      </c>
    </row>
    <row r="7" spans="1:9" ht="28">
      <c r="A7" s="120" t="s">
        <v>52</v>
      </c>
      <c r="B7" s="14" t="s">
        <v>53</v>
      </c>
      <c r="C7" s="15"/>
      <c r="D7" s="14">
        <v>0</v>
      </c>
      <c r="E7" s="14">
        <v>0</v>
      </c>
      <c r="F7" s="14" t="s">
        <v>121</v>
      </c>
      <c r="G7" s="14">
        <v>0</v>
      </c>
      <c r="H7" s="14">
        <v>0</v>
      </c>
      <c r="I7" s="121">
        <v>0</v>
      </c>
    </row>
    <row r="8" spans="1:9">
      <c r="A8" s="120" t="s">
        <v>55</v>
      </c>
      <c r="B8" s="14" t="s">
        <v>56</v>
      </c>
      <c r="C8" s="15"/>
      <c r="D8" s="14">
        <v>0</v>
      </c>
      <c r="E8" s="14">
        <v>0</v>
      </c>
      <c r="F8" s="14" t="s">
        <v>121</v>
      </c>
      <c r="G8" s="14">
        <v>0</v>
      </c>
      <c r="H8" s="14">
        <v>0</v>
      </c>
      <c r="I8" s="121">
        <v>0</v>
      </c>
    </row>
  </sheetData>
  <mergeCells count="9">
    <mergeCell ref="A7"/>
    <mergeCell ref="I7"/>
    <mergeCell ref="A8"/>
    <mergeCell ref="I8"/>
    <mergeCell ref="A1:I1"/>
    <mergeCell ref="A2:I2"/>
    <mergeCell ref="A3:I3"/>
    <mergeCell ref="A6"/>
    <mergeCell ref="I6"/>
  </mergeCells>
  <pageMargins left="0.39370078740157483" right="0.39370078740157483" top="0.39370078740157483" bottom="0.39370078740157483" header="0" footer="0"/>
  <pageSetup paperSize="9" scale="8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2026-09-01T20:37:54Z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