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10. Октябрь\ЭМ\обучение бонч\размещение\"/>
    </mc:Choice>
  </mc:AlternateContent>
  <xr:revisionPtr revIDLastSave="0" documentId="13_ncr:1_{3B451DD8-1A1F-4D17-A0F6-C3AC3545D063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xlnm.Print_Area" localSheetId="0">'Расчет цены'!$A$2:$Q$16</definedName>
  </definedNames>
  <calcPr calcId="191029"/>
</workbook>
</file>

<file path=xl/calcChain.xml><?xml version="1.0" encoding="utf-8"?>
<calcChain xmlns="http://schemas.openxmlformats.org/spreadsheetml/2006/main">
  <c r="I12" i="5" l="1"/>
  <c r="J12" i="5"/>
  <c r="K12" i="5" s="1"/>
  <c r="L12" i="5" l="1"/>
  <c r="L13" i="5" l="1"/>
</calcChain>
</file>

<file path=xl/sharedStrings.xml><?xml version="1.0" encoding="utf-8"?>
<sst xmlns="http://schemas.openxmlformats.org/spreadsheetml/2006/main" count="26" uniqueCount="26">
  <si>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</si>
  <si>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</si>
  <si>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</si>
  <si>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</si>
  <si>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</si>
  <si>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</si>
  <si>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</si>
  <si>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</si>
  <si>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</si>
  <si>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</si>
  <si>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</si>
  <si>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</si>
  <si>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</si>
  <si>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</si>
  <si>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        </t>
    </r>
    <r>
      <rPr>
        <sz val="10"/>
        <rFont val="Times New Roman"/>
        <family val="1"/>
        <charset val="204"/>
      </rPr>
      <t xml:space="preserve">  </t>
    </r>
    <r>
      <rPr>
        <i/>
        <sz val="10"/>
        <rFont val="Times New Roman"/>
        <family val="1"/>
        <charset val="204"/>
      </rPr>
      <t xml:space="preserve">  </t>
    </r>
  </si>
  <si>
    <r>
      <rPr>
        <b/>
        <sz val="10"/>
        <rFont val="Times New Roman"/>
        <family val="1"/>
        <charset val="204"/>
      </rPr>
      <t>Расчет НМЦК по формуле, в рублях РФ</t>
    </r>
    <r>
      <rPr>
        <sz val="10"/>
        <rFont val="Times New Roman"/>
        <family val="1"/>
        <charset val="204"/>
      </rPr>
      <t xml:space="preserve">                 </t>
    </r>
  </si>
  <si>
    <t>Итого</t>
  </si>
  <si>
    <t xml:space="preserve">УТВЕРЖДАЮ
ЗАМЕСТИТЕЛЬ ДИРЕКТОРА 
ГОСУДАРСТВЕННОГО КАЗЕННОГО УЧРЕЖДЕНИЯ
 ЛЕНИНГРАДСКОЙ ОБЛАСТИ
ОПЕРАТОР «ЭЛЕКТРОННОГО ПРАВИТЕЛЬСТВА»
                                                                         __________________ / Н.В. Белая 
(проект)
					</t>
  </si>
  <si>
    <t>Обоснование начальной (максимальной) цены контракта на оказание услуг по профессиональной переподготовке работников по
программе «Информационные системы и технологии»</t>
  </si>
  <si>
    <t>Оказание услуг по профессиональной переподготовке работников по программе «Информационные системы и технологии»</t>
  </si>
  <si>
    <t>чел.</t>
  </si>
  <si>
    <t xml:space="preserve">Коммерческое предложение
вх.№ 03-01/772-2026 от 30.09.2026. </t>
  </si>
  <si>
    <t xml:space="preserve">Коммерческое предложение
вх.№ 03-01/770-2026 от 30.09.2026. </t>
  </si>
  <si>
    <t xml:space="preserve">Коммерческое предложение
вх.№ 03-01/773-2026 от 30.09.2026. </t>
  </si>
  <si>
    <t>За НМЦК принято среднее значение:  590 333,31 руб.</t>
  </si>
  <si>
    <t>Исполнитель: Маргелова М.М.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</si>
</sst>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20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1" fillId="0" borderId="0"/>
    <xf numFmtId="0" fontId="11" fillId="0" borderId="0"/>
    <xf numFmtId="0" fontId="11" fillId="0" borderId="0"/>
    <xf numFmtId="164" fontId="11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8" fillId="0" borderId="0" xfId="0" applyFont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top" wrapText="1"/>
    </xf>
    <xf numFmtId="2" fontId="6" fillId="2" borderId="4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vertical="top" wrapText="1"/>
    </xf>
    <xf numFmtId="0" fontId="8" fillId="2" borderId="0" xfId="0" applyFont="1" applyFill="1"/>
    <xf numFmtId="2" fontId="8" fillId="2" borderId="0" xfId="0" applyNumberFormat="1" applyFont="1" applyFill="1"/>
    <xf numFmtId="0" fontId="4" fillId="2" borderId="0" xfId="0" applyFont="1" applyFill="1" applyAlignment="1">
      <alignment horizontal="left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0"/>
  <sheetViews>
    <sheetView tabSelected="1" view="pageBreakPreview" topLeftCell="A4" zoomScaleNormal="80" zoomScaleSheetLayoutView="100" workbookViewId="0">
      <selection activeCell="A8" sqref="A8:L8"/>
    </sheetView>
  </sheetViews>
  <sheetFormatPr defaultColWidth="9.140625" defaultRowHeight="12.75" x14ac:dyDescent="0.2"/>
  <cols>
    <col min="1" max="1" width="3.85546875" style="1" customWidth="1"/>
    <col min="2" max="2" width="33.85546875" style="10" customWidth="1"/>
    <col min="3" max="3" width="9.28515625" style="1" customWidth="1"/>
    <col min="4" max="4" width="8.42578125" style="1" customWidth="1"/>
    <col min="5" max="5" width="21.7109375" style="2" customWidth="1"/>
    <col min="6" max="6" width="20" style="1" customWidth="1"/>
    <col min="7" max="7" width="21.7109375" style="1" customWidth="1"/>
    <col min="8" max="8" width="15.5703125" style="1" customWidth="1"/>
    <col min="9" max="9" width="17" style="1" customWidth="1"/>
    <col min="10" max="10" width="14.85546875" style="1" customWidth="1"/>
    <col min="11" max="11" width="14" style="1" customWidth="1"/>
    <col min="12" max="12" width="24" style="1" customWidth="1"/>
    <col min="13" max="15" width="9.140625" style="1" hidden="1" customWidth="1"/>
    <col min="16" max="16" width="0.85546875" style="1" hidden="1" customWidth="1"/>
    <col min="17" max="17" width="9.140625" style="1" hidden="1" customWidth="1"/>
    <col min="18" max="18" width="22.5703125" style="1" customWidth="1"/>
    <col min="19" max="16384" width="9.140625" style="1"/>
  </cols>
  <sheetData>
    <row r="1" spans="1:18" ht="33.75" customHeight="1" x14ac:dyDescent="0.3">
      <c r="L1" s="11"/>
    </row>
    <row r="2" spans="1:18" ht="18.75" customHeight="1" x14ac:dyDescent="0.3">
      <c r="F2" s="12"/>
      <c r="G2" s="40"/>
      <c r="H2" s="40"/>
      <c r="I2" s="40"/>
      <c r="J2" s="40"/>
      <c r="K2" s="40"/>
      <c r="L2" s="40"/>
    </row>
    <row r="3" spans="1:18" s="4" customFormat="1" ht="167.25" customHeight="1" x14ac:dyDescent="0.25">
      <c r="B3" s="13"/>
      <c r="F3" s="14"/>
      <c r="G3" s="40" t="s">
        <v>17</v>
      </c>
      <c r="H3" s="40"/>
      <c r="I3" s="40"/>
      <c r="J3" s="40"/>
      <c r="K3" s="40"/>
      <c r="L3" s="40"/>
    </row>
    <row r="4" spans="1:18" ht="18.75" x14ac:dyDescent="0.3">
      <c r="F4" s="11"/>
      <c r="G4" s="32"/>
      <c r="H4" s="32"/>
      <c r="I4" s="32"/>
      <c r="J4" s="32"/>
      <c r="K4" s="32"/>
      <c r="L4" s="32"/>
    </row>
    <row r="5" spans="1:18" ht="75" customHeight="1" x14ac:dyDescent="0.3">
      <c r="F5" s="11"/>
      <c r="G5" s="11"/>
      <c r="H5" s="11"/>
      <c r="I5" s="11"/>
      <c r="J5" s="11"/>
      <c r="K5" s="11"/>
      <c r="L5" s="11"/>
    </row>
    <row r="6" spans="1:18" ht="15.75" x14ac:dyDescent="0.25">
      <c r="A6" s="15"/>
      <c r="B6" s="34" t="s">
        <v>18</v>
      </c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8" ht="36.75" customHeight="1" x14ac:dyDescent="0.2">
      <c r="A7" s="1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8" ht="48" customHeight="1" x14ac:dyDescent="0.2">
      <c r="A8" s="33" t="s">
        <v>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8" ht="64.5" customHeight="1" x14ac:dyDescent="0.2">
      <c r="A9" s="38" t="s">
        <v>0</v>
      </c>
      <c r="B9" s="41" t="s">
        <v>12</v>
      </c>
      <c r="C9" s="41" t="s">
        <v>2</v>
      </c>
      <c r="D9" s="41" t="s">
        <v>3</v>
      </c>
      <c r="E9" s="41" t="s">
        <v>4</v>
      </c>
      <c r="F9" s="41"/>
      <c r="G9" s="41"/>
      <c r="H9" s="42" t="s">
        <v>5</v>
      </c>
      <c r="I9" s="42"/>
      <c r="J9" s="42"/>
      <c r="K9" s="42"/>
      <c r="L9" s="23" t="s">
        <v>6</v>
      </c>
    </row>
    <row r="10" spans="1:18" ht="69" customHeight="1" x14ac:dyDescent="0.2">
      <c r="A10" s="38"/>
      <c r="B10" s="41"/>
      <c r="C10" s="41"/>
      <c r="D10" s="41"/>
      <c r="E10" s="25" t="s">
        <v>21</v>
      </c>
      <c r="F10" s="25" t="s">
        <v>22</v>
      </c>
      <c r="G10" s="25" t="s">
        <v>23</v>
      </c>
      <c r="H10" s="25" t="s">
        <v>7</v>
      </c>
      <c r="I10" s="25" t="s">
        <v>13</v>
      </c>
      <c r="J10" s="25" t="s">
        <v>8</v>
      </c>
      <c r="K10" s="25" t="s">
        <v>14</v>
      </c>
      <c r="L10" s="17" t="s">
        <v>15</v>
      </c>
    </row>
    <row r="11" spans="1:18" s="24" customFormat="1" x14ac:dyDescent="0.2">
      <c r="A11" s="27">
        <v>1</v>
      </c>
      <c r="B11" s="43">
        <v>2</v>
      </c>
      <c r="C11" s="25">
        <v>3</v>
      </c>
      <c r="D11" s="25">
        <v>4</v>
      </c>
      <c r="E11" s="44">
        <v>5</v>
      </c>
      <c r="F11" s="44">
        <v>6</v>
      </c>
      <c r="G11" s="44">
        <v>7</v>
      </c>
      <c r="H11" s="25">
        <v>8</v>
      </c>
      <c r="I11" s="25" t="s">
        <v>9</v>
      </c>
      <c r="J11" s="25">
        <v>10</v>
      </c>
      <c r="K11" s="25" t="s">
        <v>10</v>
      </c>
      <c r="L11" s="23" t="s">
        <v>11</v>
      </c>
      <c r="R11" s="31"/>
    </row>
    <row r="12" spans="1:18" ht="56.25" customHeight="1" x14ac:dyDescent="0.2">
      <c r="A12" s="30">
        <v>1</v>
      </c>
      <c r="B12" s="45" t="s">
        <v>19</v>
      </c>
      <c r="C12" s="46" t="s">
        <v>20</v>
      </c>
      <c r="D12" s="47">
        <v>7</v>
      </c>
      <c r="E12" s="48">
        <v>90000</v>
      </c>
      <c r="F12" s="48">
        <v>78000</v>
      </c>
      <c r="G12" s="48">
        <v>85000</v>
      </c>
      <c r="H12" s="49">
        <v>3</v>
      </c>
      <c r="I12" s="49">
        <f>ROUND(AVERAGE(E12:G12),2)</f>
        <v>84333.33</v>
      </c>
      <c r="J12" s="49">
        <f>ROUND(STDEV(E12:G12),5)</f>
        <v>6027.7137700000003</v>
      </c>
      <c r="K12" s="49">
        <f>ROUND(J12/I12*100,2)</f>
        <v>7.15</v>
      </c>
      <c r="L12" s="22">
        <f t="shared" ref="L12" si="0">I12*D12</f>
        <v>590333.31000000006</v>
      </c>
      <c r="R12" s="7"/>
    </row>
    <row r="13" spans="1:18" s="24" customFormat="1" x14ac:dyDescent="0.2">
      <c r="A13" s="26"/>
      <c r="B13" s="50" t="s">
        <v>16</v>
      </c>
      <c r="C13" s="51"/>
      <c r="D13" s="52"/>
      <c r="E13" s="29"/>
      <c r="F13" s="29"/>
      <c r="G13" s="29"/>
      <c r="H13" s="53"/>
      <c r="I13" s="29"/>
      <c r="J13" s="25"/>
      <c r="K13" s="54"/>
      <c r="L13" s="28">
        <f>SUM(L12:L12)</f>
        <v>590333.31000000006</v>
      </c>
    </row>
    <row r="14" spans="1:18" ht="15.75" x14ac:dyDescent="0.25">
      <c r="A14" s="6"/>
      <c r="B14" s="55"/>
      <c r="C14" s="56"/>
      <c r="D14" s="56"/>
      <c r="E14" s="57"/>
      <c r="F14" s="57"/>
      <c r="G14" s="56"/>
      <c r="H14" s="57"/>
      <c r="I14" s="56"/>
      <c r="J14" s="56"/>
      <c r="K14" s="56"/>
      <c r="L14" s="8"/>
    </row>
    <row r="15" spans="1:18" ht="15.75" x14ac:dyDescent="0.25">
      <c r="A15" s="3"/>
      <c r="B15" s="58" t="s">
        <v>24</v>
      </c>
      <c r="C15" s="58"/>
      <c r="D15" s="58"/>
      <c r="E15" s="58"/>
      <c r="F15" s="58"/>
      <c r="G15" s="58"/>
      <c r="H15" s="58"/>
      <c r="I15" s="58"/>
      <c r="J15" s="58"/>
      <c r="K15" s="57" t="s">
        <v>25</v>
      </c>
    </row>
    <row r="16" spans="1:18" ht="15.75" x14ac:dyDescent="0.25">
      <c r="A16" s="3"/>
      <c r="B16" s="39"/>
      <c r="C16" s="39"/>
      <c r="D16" s="39"/>
      <c r="E16" s="39"/>
      <c r="F16" s="39"/>
      <c r="G16" s="39"/>
      <c r="H16" s="39"/>
      <c r="I16" s="39"/>
      <c r="J16" s="3"/>
      <c r="K16" s="20"/>
      <c r="L16" s="21"/>
    </row>
    <row r="17" spans="1:12" ht="15.75" x14ac:dyDescent="0.25">
      <c r="A17" s="3"/>
      <c r="B17" s="37"/>
      <c r="C17" s="37"/>
      <c r="D17" s="37"/>
      <c r="E17" s="37"/>
      <c r="F17" s="37"/>
      <c r="G17" s="37"/>
      <c r="H17" s="37"/>
      <c r="I17" s="37"/>
      <c r="J17" s="3"/>
      <c r="K17" s="3"/>
      <c r="L17" s="19"/>
    </row>
    <row r="18" spans="1:12" ht="15.75" x14ac:dyDescent="0.25">
      <c r="A18" s="3"/>
      <c r="C18" s="18"/>
      <c r="E18" s="1"/>
      <c r="I18" s="9"/>
      <c r="J18" s="9"/>
    </row>
    <row r="19" spans="1:12" ht="15.75" x14ac:dyDescent="0.25">
      <c r="A19" s="3"/>
    </row>
    <row r="20" spans="1:12" ht="15.75" x14ac:dyDescent="0.25">
      <c r="A20" s="3"/>
      <c r="L20" s="5"/>
    </row>
  </sheetData>
  <mergeCells count="14">
    <mergeCell ref="G2:L2"/>
    <mergeCell ref="G3:L3"/>
    <mergeCell ref="G4:L4"/>
    <mergeCell ref="A8:L8"/>
    <mergeCell ref="B6:L7"/>
    <mergeCell ref="B17:I17"/>
    <mergeCell ref="H9:K9"/>
    <mergeCell ref="A9:A10"/>
    <mergeCell ref="B9:B10"/>
    <mergeCell ref="C9:C10"/>
    <mergeCell ref="D9:D10"/>
    <mergeCell ref="E9:G9"/>
    <mergeCell ref="B15:J15"/>
    <mergeCell ref="B16:I16"/>
  </mergeCells>
  <phoneticPr fontId="14" type="noConversion"/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6"/>
    </sheetView>
  </sheetViews>
  <sheetFormatPr defaultRowHeight="15" x14ac:dyDescent="0.25"/>
  <cols>
    <col min="2" max="2" width="13.425781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Расчет цены</vt:lpstr>
      <vt:lpstr>Лист1</vt:lpstr>
      <vt:lpstr>Лист2</vt:lpstr>
      <vt:lpstr>Лист3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2020-10-07T08:46:34Z</cp:lastPrinted>
  <dcterms:created xsi:type="dcterms:W3CDTF">2018-08-23T06:16:08Z</dcterms:created>
  <dcterms:modified xsi:type="dcterms:W3CDTF">2026-10-08T11:06:11Z</dcterms:modified>
</cp:coreProperties>
</file>