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7490" windowHeight="11010"/>
  </bookViews>
  <sheets>
    <sheet name="Расчет цены" sheetId="2" r:id="rId1"/>
    <sheet name="Лист1" sheetId="3" r:id="rId2"/>
  </sheets>
  <definedNames>
    <definedName name="_xlnm.Print_Area" localSheetId="0">'Расчет цены'!$A$1:$J$8</definedName>
  </definedNames>
  <calcPr calcId="124519" refMode="R1C1"/>
</workbook>
</file>

<file path=xl/calcChain.xml><?xml version="1.0" encoding="utf-8"?>
<calcChain xmlns="http://schemas.openxmlformats.org/spreadsheetml/2006/main">
  <c r="J5" i="2"/>
  <c r="H5"/>
  <c r="I5" l="1"/>
  <c r="K25"/>
  <c r="L25" s="1"/>
</calcChain>
</file>

<file path=xl/sharedStrings.xml><?xml version="1.0" encoding="utf-8"?>
<sst xmlns="http://schemas.openxmlformats.org/spreadsheetml/2006/main" count="19" uniqueCount="19">
  <si>
    <t>Среднее квадратичное отклонение</t>
  </si>
  <si>
    <t>Количество источников ценовой информации</t>
  </si>
  <si>
    <t>Однородность совокупности значений выявленных цен, используемых в расчете НМЦК</t>
  </si>
  <si>
    <t>НМЦК, определяемая методом сопоставимых рыночных цен (анализа рынка)</t>
  </si>
  <si>
    <t xml:space="preserve"> Количество (объем) закупаемого товара (работы, услуги) </t>
  </si>
  <si>
    <t>Цены поставщиков (исполнителей, подрядчиков) за единицу товара (работы, услуги), рублей</t>
  </si>
  <si>
    <t>Наименование объекта закупки</t>
  </si>
  <si>
    <t>Контрактный управляющий  ________________ Петрущенкова И.М..</t>
  </si>
  <si>
    <r>
      <t>Средняя арифметическая цена за единицу     &lt;</t>
    </r>
    <r>
      <rPr>
        <i/>
        <sz val="8"/>
        <color indexed="8"/>
        <rFont val="Arial"/>
        <family val="2"/>
        <charset val="204"/>
      </rPr>
      <t>ц</t>
    </r>
    <r>
      <rPr>
        <sz val="8"/>
        <color indexed="8"/>
        <rFont val="Arial"/>
        <family val="2"/>
        <charset val="204"/>
      </rPr>
      <t xml:space="preserve">&gt; </t>
    </r>
  </si>
  <si>
    <r>
      <t xml:space="preserve">коэффициент вариации цен V (%)           </t>
    </r>
    <r>
      <rPr>
        <i/>
        <sz val="8"/>
        <color indexed="8"/>
        <rFont val="Arial"/>
        <family val="2"/>
        <charset val="204"/>
      </rPr>
      <t xml:space="preserve">         (не должен превышать 33%)</t>
    </r>
  </si>
  <si>
    <r>
      <t xml:space="preserve">Расчет НМЦК по формуле                             v - количество (объем) закупаемого товара (работы, услуги);
</t>
    </r>
    <r>
      <rPr>
        <i/>
        <sz val="8"/>
        <color indexed="8"/>
        <rFont val="Arial"/>
        <family val="2"/>
        <charset val="204"/>
      </rPr>
      <t>n</t>
    </r>
    <r>
      <rPr>
        <sz val="8"/>
        <color indexed="8"/>
        <rFont val="Arial"/>
        <family val="2"/>
        <charset val="204"/>
      </rPr>
      <t xml:space="preserve"> - количество значений, используемых в расчете;
</t>
    </r>
    <r>
      <rPr>
        <i/>
        <sz val="8"/>
        <color indexed="8"/>
        <rFont val="Arial"/>
        <family val="2"/>
        <charset val="204"/>
      </rPr>
      <t>i</t>
    </r>
    <r>
      <rPr>
        <sz val="8"/>
        <color indexed="8"/>
        <rFont val="Arial"/>
        <family val="2"/>
        <charset val="204"/>
      </rPr>
      <t xml:space="preserve"> - номер источника ценовой информации;
     - цена единицы</t>
    </r>
  </si>
  <si>
    <t xml:space="preserve">поставка  учебников соответствующих Федеральным Государственным Образовательным Стандартам и Федеральному перечню </t>
  </si>
  <si>
    <t xml:space="preserve">                          </t>
  </si>
  <si>
    <t xml:space="preserve">Поставщик 1
</t>
  </si>
  <si>
    <t xml:space="preserve">Поставщик 2 
</t>
  </si>
  <si>
    <t xml:space="preserve">Поставщик 3  
</t>
  </si>
  <si>
    <t xml:space="preserve">ОБОСНОВАНИЕ НАЧАЛЬНОЙ (МАКСИМАЛЬНОЙ) ЦЕНЫ КОНТРАКТА </t>
  </si>
  <si>
    <t>Дата подготовки обоснования НМЦК: 05.11.2026</t>
  </si>
  <si>
    <t xml:space="preserve"> Определение НМЦК проводилось в соответствии с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Минэкономразвития России от 02.10.2013 № 567 (далее – Рекомендации).
При определении НМЦК использовался метод сопоставимых рыночных цен (анализа рынка). На первом этапе осуществлен поиск организаций, осуществляющих поставку объектов закупки. На втором этапе запросы ценовой информации были направлены пяти организациям, осуществляющим данный вид деятельности. В результате получены ценовые предложения от трех потенциальных поставщиков. Цена контракта определена на основании наименьшей из предложенных цен.НМЦК муниципального контракта составляет 21 770,00 руб.</t>
  </si>
</sst>
</file>

<file path=xl/styles.xml><?xml version="1.0" encoding="utf-8"?>
<styleSheet xmlns="http://schemas.openxmlformats.org/spreadsheetml/2006/main">
  <numFmts count="1">
    <numFmt numFmtId="43" formatCode="_-* #,##0.00_р_._-;\-* #,##0.00_р_._-;_-* &quot;-&quot;??_р_._-;_-@_-"/>
  </numFmts>
  <fonts count="6">
    <font>
      <sz val="11"/>
      <color indexed="8"/>
      <name val="Calibri"/>
      <family val="2"/>
      <charset val="204"/>
    </font>
    <font>
      <sz val="10"/>
      <name val="Arial"/>
      <family val="2"/>
      <charset val="204"/>
    </font>
    <font>
      <sz val="8"/>
      <name val="Calibri"/>
      <family val="2"/>
      <charset val="204"/>
    </font>
    <font>
      <sz val="8"/>
      <color indexed="8"/>
      <name val="Arial"/>
      <family val="2"/>
      <charset val="204"/>
    </font>
    <font>
      <sz val="8"/>
      <name val="Arial"/>
      <family val="2"/>
      <charset val="204"/>
    </font>
    <font>
      <i/>
      <sz val="8"/>
      <color indexed="8"/>
      <name val="Arial"/>
      <family val="2"/>
      <charset val="204"/>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right style="thin">
        <color indexed="8"/>
      </right>
      <top style="thin">
        <color indexed="8"/>
      </top>
      <bottom/>
      <diagonal/>
    </border>
    <border>
      <left style="thin">
        <color indexed="8"/>
      </left>
      <right/>
      <top style="thin">
        <color indexed="64"/>
      </top>
      <bottom style="thin">
        <color indexed="64"/>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diagonal/>
    </border>
  </borders>
  <cellStyleXfs count="2">
    <xf numFmtId="0" fontId="0" fillId="0" borderId="0"/>
    <xf numFmtId="43" fontId="1" fillId="0" borderId="0" applyFill="0" applyBorder="0" applyAlignment="0" applyProtection="0"/>
  </cellStyleXfs>
  <cellXfs count="42">
    <xf numFmtId="0" fontId="0" fillId="0" borderId="0" xfId="0"/>
    <xf numFmtId="2" fontId="0" fillId="0" borderId="0" xfId="0" applyNumberFormat="1"/>
    <xf numFmtId="0" fontId="3" fillId="0" borderId="0" xfId="0" applyFont="1"/>
    <xf numFmtId="2" fontId="3" fillId="0" borderId="0" xfId="0" applyNumberFormat="1" applyFont="1"/>
    <xf numFmtId="0" fontId="4" fillId="0" borderId="3" xfId="0" applyFont="1" applyFill="1" applyBorder="1" applyAlignment="1">
      <alignment horizontal="center" vertical="top" wrapText="1"/>
    </xf>
    <xf numFmtId="0" fontId="3" fillId="0" borderId="4" xfId="0" applyFont="1" applyFill="1" applyBorder="1" applyAlignment="1">
      <alignment horizontal="center" vertical="top" wrapText="1"/>
    </xf>
    <xf numFmtId="0" fontId="3" fillId="0" borderId="1" xfId="0" applyFont="1" applyFill="1" applyBorder="1" applyAlignment="1">
      <alignment horizontal="center" vertical="center" wrapText="1"/>
    </xf>
    <xf numFmtId="2"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Alignment="1">
      <alignment horizontal="right" vertical="center" wrapText="1"/>
    </xf>
    <xf numFmtId="43" fontId="4" fillId="0" borderId="0" xfId="1" applyFont="1"/>
    <xf numFmtId="43" fontId="3" fillId="0" borderId="0" xfId="0" applyNumberFormat="1" applyFont="1"/>
    <xf numFmtId="2" fontId="3" fillId="0" borderId="0" xfId="0" applyNumberFormat="1" applyFont="1" applyAlignment="1">
      <alignment horizontal="center" vertical="top"/>
    </xf>
    <xf numFmtId="0" fontId="3" fillId="0" borderId="0" xfId="0" applyFont="1" applyAlignment="1">
      <alignment horizontal="center" vertical="top"/>
    </xf>
    <xf numFmtId="2" fontId="3" fillId="3" borderId="0" xfId="0" applyNumberFormat="1" applyFont="1" applyFill="1" applyAlignment="1">
      <alignment horizontal="center" vertical="top"/>
    </xf>
    <xf numFmtId="2" fontId="3" fillId="0" borderId="0" xfId="0" applyNumberFormat="1" applyFont="1" applyFill="1" applyAlignment="1" applyProtection="1">
      <alignment vertical="center"/>
      <protection locked="0"/>
    </xf>
    <xf numFmtId="0" fontId="3" fillId="0" borderId="0" xfId="0" applyFont="1" applyFill="1" applyAlignment="1" applyProtection="1">
      <alignment vertical="center"/>
      <protection locked="0"/>
    </xf>
    <xf numFmtId="2" fontId="3" fillId="0" borderId="0" xfId="0" applyNumberFormat="1" applyFont="1" applyAlignment="1">
      <alignment vertical="center" wrapText="1"/>
    </xf>
    <xf numFmtId="0" fontId="3" fillId="0" borderId="1" xfId="0" applyFont="1" applyBorder="1" applyAlignment="1">
      <alignment horizontal="center" vertical="center" wrapText="1"/>
    </xf>
    <xf numFmtId="0" fontId="3" fillId="0" borderId="12" xfId="0" applyFont="1" applyFill="1" applyBorder="1" applyAlignment="1">
      <alignment horizontal="center" vertical="top" wrapText="1"/>
    </xf>
    <xf numFmtId="0" fontId="3" fillId="0" borderId="13" xfId="0" applyFont="1" applyFill="1" applyBorder="1" applyAlignment="1">
      <alignment horizontal="center" vertical="top" wrapText="1"/>
    </xf>
    <xf numFmtId="4" fontId="3" fillId="0" borderId="1" xfId="0" applyNumberFormat="1" applyFont="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 xfId="0" applyFont="1" applyFill="1" applyBorder="1" applyAlignment="1">
      <alignment horizontal="center" vertical="top" wrapText="1"/>
    </xf>
    <xf numFmtId="0" fontId="3" fillId="0" borderId="3" xfId="0" applyFont="1" applyFill="1" applyBorder="1" applyAlignment="1">
      <alignment horizontal="center" vertical="top" wrapText="1"/>
    </xf>
    <xf numFmtId="0" fontId="3" fillId="0" borderId="6" xfId="0" applyFont="1" applyFill="1" applyBorder="1" applyAlignment="1">
      <alignment horizontal="left" vertical="top" wrapText="1"/>
    </xf>
    <xf numFmtId="0" fontId="3" fillId="0" borderId="7" xfId="0" applyFont="1" applyFill="1" applyBorder="1" applyAlignment="1">
      <alignment horizontal="left" vertical="top" wrapText="1"/>
    </xf>
    <xf numFmtId="0" fontId="3" fillId="0" borderId="8" xfId="0" applyFont="1" applyFill="1" applyBorder="1" applyAlignment="1">
      <alignment horizontal="left" vertical="top" wrapText="1"/>
    </xf>
    <xf numFmtId="0" fontId="3" fillId="0" borderId="0" xfId="0" applyFont="1" applyAlignment="1">
      <alignment horizontal="center" vertical="center" wrapText="1"/>
    </xf>
    <xf numFmtId="0" fontId="3" fillId="0" borderId="0" xfId="0" applyFont="1" applyBorder="1" applyAlignment="1">
      <alignment horizontal="center" vertical="center" wrapText="1"/>
    </xf>
    <xf numFmtId="0" fontId="3" fillId="0" borderId="9" xfId="0" applyFont="1" applyFill="1" applyBorder="1" applyAlignment="1">
      <alignment horizontal="center" vertical="top" wrapText="1"/>
    </xf>
    <xf numFmtId="0" fontId="3" fillId="0" borderId="10" xfId="0" applyFont="1" applyFill="1" applyBorder="1" applyAlignment="1">
      <alignment horizontal="center" vertical="top" wrapText="1"/>
    </xf>
    <xf numFmtId="0" fontId="3" fillId="0" borderId="11" xfId="0" applyFont="1" applyFill="1" applyBorder="1" applyAlignment="1">
      <alignment horizontal="center" vertical="top" wrapText="1"/>
    </xf>
    <xf numFmtId="0" fontId="3" fillId="0" borderId="7" xfId="0" applyFont="1" applyFill="1" applyBorder="1" applyAlignment="1">
      <alignment horizontal="center" vertical="top" wrapText="1"/>
    </xf>
    <xf numFmtId="0" fontId="3" fillId="0" borderId="6" xfId="0" applyFont="1" applyBorder="1" applyAlignment="1" applyProtection="1">
      <alignment horizontal="left" vertical="center" wrapText="1"/>
      <protection locked="0"/>
    </xf>
    <xf numFmtId="0" fontId="3" fillId="0" borderId="7" xfId="0" applyFont="1" applyBorder="1" applyAlignment="1" applyProtection="1">
      <alignment horizontal="left" vertical="center" wrapText="1"/>
      <protection locked="0"/>
    </xf>
    <xf numFmtId="0" fontId="3" fillId="0" borderId="8" xfId="0" applyFont="1" applyBorder="1" applyAlignment="1" applyProtection="1">
      <alignment horizontal="left" vertical="center" wrapText="1"/>
      <protection locked="0"/>
    </xf>
    <xf numFmtId="2" fontId="3" fillId="0" borderId="2" xfId="0" applyNumberFormat="1" applyFont="1" applyFill="1" applyBorder="1" applyAlignment="1">
      <alignment horizontal="center" vertical="top" wrapText="1"/>
    </xf>
  </cellXfs>
  <cellStyles count="2">
    <cellStyle name="Обычный" xfId="0" builtinId="0"/>
    <cellStyle name="Финансовый" xfId="1" builtin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wmf"/><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twoCellAnchor>
    <xdr:from>
      <xdr:col>8</xdr:col>
      <xdr:colOff>28575</xdr:colOff>
      <xdr:row>3</xdr:row>
      <xdr:rowOff>952500</xdr:rowOff>
    </xdr:from>
    <xdr:to>
      <xdr:col>9</xdr:col>
      <xdr:colOff>0</xdr:colOff>
      <xdr:row>3</xdr:row>
      <xdr:rowOff>1304925</xdr:rowOff>
    </xdr:to>
    <xdr:pic>
      <xdr:nvPicPr>
        <xdr:cNvPr id="2778" name="Picture 1"/>
        <xdr:cNvPicPr>
          <a:picLocks noChangeAspect="1" noChangeArrowheads="1"/>
        </xdr:cNvPicPr>
      </xdr:nvPicPr>
      <xdr:blipFill>
        <a:blip xmlns:r="http://schemas.openxmlformats.org/officeDocument/2006/relationships" r:embed="rId1"/>
        <a:srcRect/>
        <a:stretch>
          <a:fillRect/>
        </a:stretch>
      </xdr:blipFill>
      <xdr:spPr bwMode="auto">
        <a:xfrm>
          <a:off x="8401050" y="2247900"/>
          <a:ext cx="752475" cy="352425"/>
        </a:xfrm>
        <a:prstGeom prst="rect">
          <a:avLst/>
        </a:prstGeom>
        <a:noFill/>
        <a:ln w="9525">
          <a:noFill/>
          <a:round/>
          <a:headEnd/>
          <a:tailEnd/>
        </a:ln>
      </xdr:spPr>
    </xdr:pic>
    <xdr:clientData/>
  </xdr:twoCellAnchor>
  <xdr:twoCellAnchor>
    <xdr:from>
      <xdr:col>7</xdr:col>
      <xdr:colOff>28575</xdr:colOff>
      <xdr:row>3</xdr:row>
      <xdr:rowOff>923925</xdr:rowOff>
    </xdr:from>
    <xdr:to>
      <xdr:col>7</xdr:col>
      <xdr:colOff>809625</xdr:colOff>
      <xdr:row>3</xdr:row>
      <xdr:rowOff>1362075</xdr:rowOff>
    </xdr:to>
    <xdr:pic>
      <xdr:nvPicPr>
        <xdr:cNvPr id="2779" name="Picture 2"/>
        <xdr:cNvPicPr>
          <a:picLocks noChangeAspect="1" noChangeArrowheads="1"/>
        </xdr:cNvPicPr>
      </xdr:nvPicPr>
      <xdr:blipFill>
        <a:blip xmlns:r="http://schemas.openxmlformats.org/officeDocument/2006/relationships" r:embed="rId2"/>
        <a:srcRect/>
        <a:stretch>
          <a:fillRect/>
        </a:stretch>
      </xdr:blipFill>
      <xdr:spPr bwMode="auto">
        <a:xfrm>
          <a:off x="7591425" y="2219325"/>
          <a:ext cx="781050" cy="438150"/>
        </a:xfrm>
        <a:prstGeom prst="rect">
          <a:avLst/>
        </a:prstGeom>
        <a:noFill/>
        <a:ln w="9525">
          <a:noFill/>
          <a:round/>
          <a:headEnd/>
          <a:tailEnd/>
        </a:ln>
      </xdr:spPr>
    </xdr:pic>
    <xdr:clientData/>
  </xdr:twoCellAnchor>
  <xdr:twoCellAnchor>
    <xdr:from>
      <xdr:col>9</xdr:col>
      <xdr:colOff>19050</xdr:colOff>
      <xdr:row>3</xdr:row>
      <xdr:rowOff>1600200</xdr:rowOff>
    </xdr:from>
    <xdr:to>
      <xdr:col>9</xdr:col>
      <xdr:colOff>1438275</xdr:colOff>
      <xdr:row>3</xdr:row>
      <xdr:rowOff>1962150</xdr:rowOff>
    </xdr:to>
    <xdr:pic>
      <xdr:nvPicPr>
        <xdr:cNvPr id="2780" name="Picture 5"/>
        <xdr:cNvPicPr>
          <a:picLocks noChangeAspect="1" noChangeArrowheads="1"/>
        </xdr:cNvPicPr>
      </xdr:nvPicPr>
      <xdr:blipFill>
        <a:blip xmlns:r="http://schemas.openxmlformats.org/officeDocument/2006/relationships" r:embed="rId3"/>
        <a:srcRect/>
        <a:stretch>
          <a:fillRect/>
        </a:stretch>
      </xdr:blipFill>
      <xdr:spPr bwMode="auto">
        <a:xfrm>
          <a:off x="9172575" y="2895600"/>
          <a:ext cx="1419225" cy="361950"/>
        </a:xfrm>
        <a:prstGeom prst="rect">
          <a:avLst/>
        </a:prstGeom>
        <a:noFill/>
        <a:ln w="9525">
          <a:noFill/>
          <a:round/>
          <a:headEnd/>
          <a:tailEnd/>
        </a:ln>
      </xdr:spPr>
    </xdr:pic>
    <xdr:clientData/>
  </xdr:twoCellAnchor>
  <xdr:twoCellAnchor>
    <xdr:from>
      <xdr:col>9</xdr:col>
      <xdr:colOff>238125</xdr:colOff>
      <xdr:row>3</xdr:row>
      <xdr:rowOff>1247775</xdr:rowOff>
    </xdr:from>
    <xdr:to>
      <xdr:col>9</xdr:col>
      <xdr:colOff>400050</xdr:colOff>
      <xdr:row>3</xdr:row>
      <xdr:rowOff>1476375</xdr:rowOff>
    </xdr:to>
    <xdr:pic>
      <xdr:nvPicPr>
        <xdr:cNvPr id="2781" name="Picture 6"/>
        <xdr:cNvPicPr>
          <a:picLocks noChangeAspect="1" noChangeArrowheads="1"/>
        </xdr:cNvPicPr>
      </xdr:nvPicPr>
      <xdr:blipFill>
        <a:blip xmlns:r="http://schemas.openxmlformats.org/officeDocument/2006/relationships" r:embed="rId4"/>
        <a:srcRect/>
        <a:stretch>
          <a:fillRect/>
        </a:stretch>
      </xdr:blipFill>
      <xdr:spPr bwMode="auto">
        <a:xfrm>
          <a:off x="9391650" y="2543175"/>
          <a:ext cx="161925" cy="228600"/>
        </a:xfrm>
        <a:prstGeom prst="rect">
          <a:avLst/>
        </a:prstGeom>
        <a:noFill/>
        <a:ln w="9525">
          <a:noFill/>
          <a:round/>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L36"/>
  <sheetViews>
    <sheetView tabSelected="1" view="pageBreakPreview" zoomScaleSheetLayoutView="100" workbookViewId="0">
      <selection activeCell="A7" sqref="A7:J7"/>
    </sheetView>
  </sheetViews>
  <sheetFormatPr defaultColWidth="9.140625" defaultRowHeight="11.25"/>
  <cols>
    <col min="1" max="1" width="45.7109375" style="2" customWidth="1"/>
    <col min="2" max="2" width="11" style="2" customWidth="1"/>
    <col min="3" max="3" width="11.42578125" style="2" customWidth="1"/>
    <col min="4" max="4" width="11.7109375" style="2" customWidth="1"/>
    <col min="5" max="5" width="11.140625" style="2" customWidth="1"/>
    <col min="6" max="6" width="10.85546875" style="2" customWidth="1"/>
    <col min="7" max="7" width="11.5703125" style="2" customWidth="1"/>
    <col min="8" max="8" width="12.140625" style="2" customWidth="1"/>
    <col min="9" max="9" width="12.7109375" style="2" customWidth="1"/>
    <col min="10" max="10" width="25" style="2" customWidth="1"/>
    <col min="11" max="11" width="9.140625" style="3"/>
    <col min="12" max="16384" width="9.140625" style="2"/>
  </cols>
  <sheetData>
    <row r="1" spans="1:10">
      <c r="E1" s="23" t="s">
        <v>12</v>
      </c>
      <c r="F1" s="23"/>
      <c r="G1" s="23"/>
      <c r="H1" s="23"/>
      <c r="I1" s="23"/>
      <c r="J1" s="23"/>
    </row>
    <row r="2" spans="1:10" ht="35.25" customHeight="1">
      <c r="A2" s="24" t="s">
        <v>16</v>
      </c>
      <c r="B2" s="25"/>
      <c r="C2" s="25"/>
      <c r="D2" s="25"/>
      <c r="E2" s="25"/>
      <c r="F2" s="25"/>
      <c r="G2" s="25"/>
      <c r="H2" s="25"/>
      <c r="I2" s="25"/>
      <c r="J2" s="26"/>
    </row>
    <row r="3" spans="1:10" ht="33.75">
      <c r="A3" s="27" t="s">
        <v>6</v>
      </c>
      <c r="B3" s="27" t="s">
        <v>4</v>
      </c>
      <c r="C3" s="34" t="s">
        <v>1</v>
      </c>
      <c r="D3" s="36" t="s">
        <v>5</v>
      </c>
      <c r="E3" s="37"/>
      <c r="F3" s="37"/>
      <c r="G3" s="41" t="s">
        <v>2</v>
      </c>
      <c r="H3" s="41"/>
      <c r="I3" s="41"/>
      <c r="J3" s="20" t="s">
        <v>3</v>
      </c>
    </row>
    <row r="4" spans="1:10" ht="154.5" customHeight="1">
      <c r="A4" s="28"/>
      <c r="B4" s="28"/>
      <c r="C4" s="35"/>
      <c r="D4" s="4" t="s">
        <v>13</v>
      </c>
      <c r="E4" s="4" t="s">
        <v>14</v>
      </c>
      <c r="F4" s="4" t="s">
        <v>15</v>
      </c>
      <c r="G4" s="5" t="s">
        <v>8</v>
      </c>
      <c r="H4" s="5" t="s">
        <v>0</v>
      </c>
      <c r="I4" s="5" t="s">
        <v>9</v>
      </c>
      <c r="J4" s="21" t="s">
        <v>10</v>
      </c>
    </row>
    <row r="5" spans="1:10" ht="48.75" customHeight="1">
      <c r="A5" s="19" t="s">
        <v>11</v>
      </c>
      <c r="B5" s="19">
        <v>1</v>
      </c>
      <c r="C5" s="6">
        <v>3</v>
      </c>
      <c r="D5" s="22">
        <v>21770</v>
      </c>
      <c r="E5" s="22">
        <v>21770</v>
      </c>
      <c r="F5" s="22">
        <v>21770</v>
      </c>
      <c r="G5" s="19"/>
      <c r="H5" s="7">
        <f t="shared" ref="H5" si="0">STDEVA(D5:F5)</f>
        <v>0</v>
      </c>
      <c r="I5" s="7" t="e">
        <f t="shared" ref="I5" si="1">H5/G5*100</f>
        <v>#DIV/0!</v>
      </c>
      <c r="J5" s="8">
        <f t="shared" ref="J5" si="2">B5/C5*(D5+E5+F5)</f>
        <v>21770</v>
      </c>
    </row>
    <row r="6" spans="1:10" ht="57" customHeight="1">
      <c r="A6" s="29" t="s">
        <v>18</v>
      </c>
      <c r="B6" s="30"/>
      <c r="C6" s="30"/>
      <c r="D6" s="30"/>
      <c r="E6" s="30"/>
      <c r="F6" s="30"/>
      <c r="G6" s="30"/>
      <c r="H6" s="30"/>
      <c r="I6" s="30"/>
      <c r="J6" s="31"/>
    </row>
    <row r="7" spans="1:10" ht="42" customHeight="1">
      <c r="A7" s="38" t="s">
        <v>17</v>
      </c>
      <c r="B7" s="39"/>
      <c r="C7" s="39"/>
      <c r="D7" s="39"/>
      <c r="E7" s="39"/>
      <c r="F7" s="39"/>
      <c r="G7" s="39"/>
      <c r="H7" s="39"/>
      <c r="I7" s="39"/>
      <c r="J7" s="40"/>
    </row>
    <row r="8" spans="1:10" ht="42" customHeight="1">
      <c r="A8" s="33" t="s">
        <v>7</v>
      </c>
      <c r="B8" s="33"/>
      <c r="C8" s="33"/>
      <c r="D8" s="33"/>
      <c r="E8" s="33"/>
      <c r="F8" s="9"/>
      <c r="G8" s="9"/>
      <c r="H8" s="32"/>
      <c r="I8" s="32"/>
      <c r="J8" s="10"/>
    </row>
    <row r="9" spans="1:10" ht="30.75" customHeight="1">
      <c r="H9" s="11"/>
    </row>
    <row r="10" spans="1:10" ht="30.75" customHeight="1">
      <c r="H10" s="11"/>
    </row>
    <row r="11" spans="1:10" ht="30.75" customHeight="1">
      <c r="H11" s="11"/>
    </row>
    <row r="12" spans="1:10" ht="30.75" customHeight="1">
      <c r="H12" s="11"/>
    </row>
    <row r="13" spans="1:10" ht="30.75" customHeight="1">
      <c r="H13" s="11"/>
    </row>
    <row r="14" spans="1:10" ht="30.75" customHeight="1"/>
    <row r="15" spans="1:10" ht="30.75" customHeight="1">
      <c r="H15" s="11"/>
      <c r="I15" s="12"/>
    </row>
    <row r="16" spans="1:10" ht="30.75" customHeight="1">
      <c r="H16" s="12"/>
    </row>
    <row r="17" spans="1:12" ht="30.75" customHeight="1"/>
    <row r="18" spans="1:12" ht="41.25" customHeight="1"/>
    <row r="19" spans="1:12" s="14" customFormat="1" ht="57" customHeight="1">
      <c r="A19" s="2"/>
      <c r="B19" s="2"/>
      <c r="C19" s="2"/>
      <c r="D19" s="2"/>
      <c r="E19" s="2"/>
      <c r="F19" s="2"/>
      <c r="G19" s="2"/>
      <c r="H19" s="11"/>
      <c r="I19" s="2"/>
      <c r="J19" s="2"/>
      <c r="K19" s="13"/>
    </row>
    <row r="20" spans="1:12" s="14" customFormat="1" ht="57" customHeight="1">
      <c r="A20" s="2"/>
      <c r="B20" s="2"/>
      <c r="C20" s="2"/>
      <c r="D20" s="2"/>
      <c r="E20" s="2"/>
      <c r="F20" s="2"/>
      <c r="G20" s="2"/>
      <c r="H20" s="2"/>
      <c r="I20" s="2"/>
      <c r="J20" s="2"/>
      <c r="K20" s="13"/>
    </row>
    <row r="21" spans="1:12" s="14" customFormat="1" ht="57" customHeight="1">
      <c r="A21" s="2"/>
      <c r="B21" s="2"/>
      <c r="C21" s="2"/>
      <c r="D21" s="2"/>
      <c r="E21" s="2"/>
      <c r="F21" s="2"/>
      <c r="G21" s="2"/>
      <c r="H21" s="2"/>
      <c r="I21" s="2"/>
      <c r="J21" s="2"/>
      <c r="K21" s="13"/>
    </row>
    <row r="22" spans="1:12" s="14" customFormat="1" ht="57" customHeight="1">
      <c r="A22" s="2"/>
      <c r="B22" s="2"/>
      <c r="C22" s="2"/>
      <c r="D22" s="2"/>
      <c r="E22" s="2"/>
      <c r="F22" s="2"/>
      <c r="G22" s="2"/>
      <c r="H22" s="2"/>
      <c r="I22" s="2"/>
      <c r="J22" s="2"/>
      <c r="K22" s="13"/>
    </row>
    <row r="23" spans="1:12" s="14" customFormat="1" ht="57" customHeight="1">
      <c r="A23" s="2"/>
      <c r="B23" s="2"/>
      <c r="C23" s="2"/>
      <c r="D23" s="2"/>
      <c r="E23" s="2"/>
      <c r="F23" s="2"/>
      <c r="G23" s="2"/>
      <c r="H23" s="2"/>
      <c r="I23" s="2"/>
      <c r="J23" s="2"/>
      <c r="K23" s="13"/>
    </row>
    <row r="24" spans="1:12" s="14" customFormat="1" ht="57" customHeight="1">
      <c r="A24" s="2"/>
      <c r="B24" s="2"/>
      <c r="C24" s="2"/>
      <c r="D24" s="2"/>
      <c r="E24" s="2"/>
      <c r="F24" s="2"/>
      <c r="G24" s="2"/>
      <c r="H24" s="2"/>
      <c r="I24" s="2"/>
      <c r="J24" s="2"/>
      <c r="K24" s="13"/>
    </row>
    <row r="25" spans="1:12" s="14" customFormat="1" ht="52.5" customHeight="1">
      <c r="A25" s="2"/>
      <c r="B25" s="2"/>
      <c r="C25" s="2"/>
      <c r="D25" s="2"/>
      <c r="E25" s="2"/>
      <c r="F25" s="2"/>
      <c r="G25" s="2"/>
      <c r="H25" s="2"/>
      <c r="I25" s="2"/>
      <c r="J25" s="2"/>
      <c r="K25" s="15">
        <f>SUM(J5:J5)</f>
        <v>21770</v>
      </c>
      <c r="L25" s="15" t="e">
        <f>K25-#REF!</f>
        <v>#REF!</v>
      </c>
    </row>
    <row r="26" spans="1:12" s="17" customFormat="1" ht="52.5" customHeight="1">
      <c r="A26" s="2"/>
      <c r="B26" s="2"/>
      <c r="C26" s="2"/>
      <c r="D26" s="2"/>
      <c r="E26" s="2"/>
      <c r="F26" s="2"/>
      <c r="G26" s="2"/>
      <c r="H26" s="2"/>
      <c r="I26" s="2"/>
      <c r="J26" s="2"/>
      <c r="K26" s="16"/>
    </row>
    <row r="27" spans="1:12" ht="52.5" customHeight="1">
      <c r="K27" s="18"/>
    </row>
    <row r="28" spans="1:12" ht="52.5" customHeight="1"/>
    <row r="29" spans="1:12" ht="52.5" customHeight="1"/>
    <row r="30" spans="1:12" ht="52.5" customHeight="1"/>
    <row r="31" spans="1:12" ht="52.5" customHeight="1"/>
    <row r="32" spans="1:12" ht="52.5" customHeight="1"/>
    <row r="33" ht="52.5" customHeight="1"/>
    <row r="34" ht="52.5" customHeight="1"/>
    <row r="35" ht="52.5" customHeight="1"/>
    <row r="36" ht="52.5" customHeight="1"/>
  </sheetData>
  <sheetProtection selectLockedCells="1" selectUnlockedCells="1"/>
  <mergeCells count="11">
    <mergeCell ref="E1:J1"/>
    <mergeCell ref="A2:J2"/>
    <mergeCell ref="B3:B4"/>
    <mergeCell ref="A6:J6"/>
    <mergeCell ref="H8:I8"/>
    <mergeCell ref="A8:E8"/>
    <mergeCell ref="C3:C4"/>
    <mergeCell ref="A3:A4"/>
    <mergeCell ref="D3:F3"/>
    <mergeCell ref="A7:J7"/>
    <mergeCell ref="G3:I3"/>
  </mergeCells>
  <phoneticPr fontId="2" type="noConversion"/>
  <printOptions horizontalCentered="1"/>
  <pageMargins left="0.11811023622047245" right="0" top="0.15748031496062992" bottom="0.15748031496062992" header="0.11811023622047245" footer="0.11811023622047245"/>
  <pageSetup paperSize="9" scale="88" firstPageNumber="0"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dimension ref="C11:H22"/>
  <sheetViews>
    <sheetView workbookViewId="0">
      <selection activeCell="C8" sqref="C8:J28"/>
    </sheetView>
  </sheetViews>
  <sheetFormatPr defaultRowHeight="15"/>
  <cols>
    <col min="3" max="3" width="11.5703125" bestFit="1" customWidth="1"/>
    <col min="5" max="5" width="11.5703125" bestFit="1" customWidth="1"/>
    <col min="6" max="6" width="12.5703125" bestFit="1" customWidth="1"/>
    <col min="7" max="7" width="11.5703125" bestFit="1" customWidth="1"/>
    <col min="8" max="8" width="11.28515625" bestFit="1" customWidth="1"/>
  </cols>
  <sheetData>
    <row r="11" spans="7:8">
      <c r="G11" s="1"/>
    </row>
    <row r="13" spans="7:8">
      <c r="G13" s="1"/>
      <c r="H13" s="1"/>
    </row>
    <row r="15" spans="7:8">
      <c r="H15" s="1"/>
    </row>
    <row r="19" spans="3:7">
      <c r="E19" s="1"/>
      <c r="F19" s="1"/>
      <c r="G19" s="1"/>
    </row>
    <row r="20" spans="3:7">
      <c r="E20" s="1"/>
      <c r="F20" s="1"/>
    </row>
    <row r="21" spans="3:7">
      <c r="C21" s="1"/>
      <c r="E21" s="1"/>
      <c r="F21" s="1"/>
    </row>
    <row r="22" spans="3:7">
      <c r="E22" s="1"/>
      <c r="F22"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Расчет цены</vt:lpstr>
      <vt:lpstr>Лист1</vt:lpstr>
      <vt:lpstr>'Расчет цены'!Область_печати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Пользователь</cp:lastModifiedBy>
  <cp:lastPrinted>2026-11-05T11:15:26Z</cp:lastPrinted>
  <dcterms:created xsi:type="dcterms:W3CDTF">2014-02-03T17:42:58Z</dcterms:created>
  <dcterms:modified xsi:type="dcterms:W3CDTF">2026-11-05T11:15:55Z</dcterms:modified>
</cp:coreProperties>
</file>