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/>
  <xr:revisionPtr revIDLastSave="0" documentId="13_ncr:1_{12666EBC-F4EE-4AEB-AFA2-F338C79023BA}" xr6:coauthVersionLast="47" xr6:coauthVersionMax="47" xr10:uidLastSave="{00000000-0000-0000-0000-000000000000}"/>
  <bookViews>
    <workbookView xWindow="-108" yWindow="-108" windowWidth="23256" windowHeight="14160" xr2:uid="{00000000-000D-0000-FFFF-FFFF00000000}"/>
  </bookViews>
  <sheets>
    <sheet name="НМЦК" sheetId="6" r:id="rId1"/>
  </sheets>
  <calcPr calcId="191029"/>
</workbook>
</file>

<file path=xl/calcChain.xml><?xml version="1.0" encoding="utf-8"?>
<calcChain xmlns="http://schemas.openxmlformats.org/spreadsheetml/2006/main">
  <c r="K9" i="6" l="1"/>
  <c r="I8" i="6"/>
  <c r="H8" i="6"/>
  <c r="J8" i="6" l="1"/>
</calcChain>
</file>

<file path=xl/sharedStrings.xml><?xml version="1.0" encoding="utf-8"?>
<sst xmlns="http://schemas.openxmlformats.org/spreadsheetml/2006/main" count="22" uniqueCount="22">
  <si>
    <t>Кол-во</t>
  </si>
  <si>
    <t xml:space="preserve">Средняя арифметическая цена за единицу     &lt;ц&gt; </t>
  </si>
  <si>
    <t>Среднее квадратичное отклонение</t>
  </si>
  <si>
    <r>
      <t xml:space="preserve">коэффициент вариации цен V (%)           </t>
    </r>
    <r>
      <rPr>
        <i/>
        <sz val="10"/>
        <color indexed="8"/>
        <rFont val="Times New Roman"/>
        <family val="1"/>
        <charset val="204"/>
      </rPr>
      <t xml:space="preserve">         (не должен превышать 33%)</t>
    </r>
  </si>
  <si>
    <t>Коммерческие предложения (руб.)</t>
  </si>
  <si>
    <r>
      <t>Расчет Н(М)ЦК по формуле</t>
    </r>
    <r>
      <rPr>
        <sz val="10"/>
        <color indexed="8"/>
        <rFont val="Times New Roman"/>
        <family val="1"/>
        <charset val="204"/>
      </rPr>
      <t xml:space="preserve">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</si>
  <si>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>ИТОГО:</t>
  </si>
  <si>
    <t>№ п/п</t>
  </si>
  <si>
    <t>Ед. изм.</t>
  </si>
  <si>
    <t>Наименование</t>
  </si>
  <si>
    <t>Однородность совокупности значений выявленных цен, используемых в расчете Н(М)ЦК</t>
  </si>
  <si>
    <t>Н(М)ЦК, определяемая методом сопоставимых рыночных цен (анализа рынка)</t>
  </si>
  <si>
    <t>*Валюта, используемая для формирования начально-максимальной цены контракта и расчетов с поставщиком: Российский рубль</t>
  </si>
  <si>
    <t xml:space="preserve">Метод сопоставимых рыночных цен (анализа рынка). В соответствии с ч.6 статьи 22 Федерального закона от 05.04.2013 N 44-ФЗ "О контрактной системе в сфере закупок товаров, работ, услуг для обеспечения государственных и муниципальных нужд" метод сопоставимых рыночных цен (анализа рынка) является приоритетным для определения и обоснования начальной (максимальной) цены контракта      </t>
  </si>
  <si>
    <t>Начальник сектора по общим вопросам                                                                                            С.А. Яковенко</t>
  </si>
  <si>
    <t xml:space="preserve">
</t>
  </si>
  <si>
    <t xml:space="preserve">Коммерческое предложение    
</t>
  </si>
  <si>
    <t xml:space="preserve">Коммерческое предложение   </t>
  </si>
  <si>
    <t xml:space="preserve">Коммерческое предложение </t>
  </si>
  <si>
    <t xml:space="preserve">Обоснование начальной (максимальной) цены контракта (Н(М)ЦК) поставка шин для автомобиля
</t>
  </si>
  <si>
    <t>Поставка шин для автомобиля</t>
  </si>
  <si>
    <t>шт.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</si>
</sst>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;[Red]#,##0.00"/>
  </numFmts>
  <fonts count="15" x14ac:knownFonts="1">
    <font>
      <sz val="11"/>
      <color indexed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0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sz val="10"/>
      <color indexed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8" fillId="0" borderId="0"/>
    <xf numFmtId="0" fontId="1" fillId="0" borderId="0"/>
    <xf numFmtId="0" fontId="10" fillId="0" borderId="0"/>
    <xf numFmtId="0" fontId="11" fillId="0" borderId="0"/>
  </cellStyleXfs>
  <cellXfs count="36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vertical="center"/>
    </xf>
    <xf numFmtId="2" fontId="9" fillId="0" borderId="1" xfId="0" applyNumberFormat="1" applyFont="1" applyBorder="1" applyAlignment="1">
      <alignment horizontal="center" vertical="center" wrapText="1"/>
    </xf>
    <xf numFmtId="2" fontId="5" fillId="0" borderId="3" xfId="0" applyNumberFormat="1" applyFont="1" applyBorder="1" applyAlignment="1">
      <alignment horizontal="center" vertical="top"/>
    </xf>
    <xf numFmtId="1" fontId="2" fillId="0" borderId="0" xfId="0" applyNumberFormat="1" applyFont="1"/>
    <xf numFmtId="1" fontId="2" fillId="0" borderId="1" xfId="0" applyNumberFormat="1" applyFont="1" applyBorder="1" applyAlignment="1">
      <alignment horizontal="center" vertical="top"/>
    </xf>
    <xf numFmtId="1" fontId="9" fillId="0" borderId="1" xfId="0" applyNumberFormat="1" applyFont="1" applyBorder="1" applyAlignment="1">
      <alignment horizontal="center" vertical="center" wrapText="1"/>
    </xf>
    <xf numFmtId="4" fontId="2" fillId="0" borderId="0" xfId="0" applyNumberFormat="1" applyFont="1" applyAlignment="1">
      <alignment horizontal="center" vertical="top"/>
    </xf>
    <xf numFmtId="0" fontId="2" fillId="0" borderId="6" xfId="0" applyFont="1" applyBorder="1" applyAlignment="1">
      <alignment horizontal="center" vertical="top"/>
    </xf>
    <xf numFmtId="0" fontId="13" fillId="2" borderId="0" xfId="0" applyFont="1" applyFill="1" applyAlignment="1">
      <alignment wrapText="1"/>
    </xf>
    <xf numFmtId="0" fontId="12" fillId="0" borderId="0" xfId="0" applyFont="1" applyAlignment="1">
      <alignment vertical="top" wrapText="1"/>
    </xf>
    <xf numFmtId="0" fontId="7" fillId="0" borderId="0" xfId="0" applyFont="1" applyAlignment="1">
      <alignment horizontal="center" vertical="center" wrapText="1"/>
    </xf>
    <xf numFmtId="2" fontId="9" fillId="0" borderId="1" xfId="0" applyNumberFormat="1" applyFont="1" applyBorder="1" applyAlignment="1">
      <alignment horizontal="center" vertical="top" wrapText="1"/>
    </xf>
    <xf numFmtId="4" fontId="5" fillId="0" borderId="1" xfId="0" applyNumberFormat="1" applyFont="1" applyBorder="1" applyAlignment="1">
      <alignment horizontal="center" vertical="top" wrapText="1"/>
    </xf>
    <xf numFmtId="4" fontId="5" fillId="0" borderId="1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 wrapText="1"/>
    </xf>
    <xf numFmtId="164" fontId="5" fillId="0" borderId="6" xfId="0" applyNumberFormat="1" applyFont="1" applyBorder="1" applyAlignment="1">
      <alignment horizontal="center" vertical="top" wrapText="1"/>
    </xf>
    <xf numFmtId="164" fontId="4" fillId="0" borderId="1" xfId="0" applyNumberFormat="1" applyFont="1" applyBorder="1" applyAlignment="1">
      <alignment horizontal="center" vertical="center"/>
    </xf>
    <xf numFmtId="0" fontId="14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0" fillId="0" borderId="0" xfId="0"/>
    <xf numFmtId="0" fontId="5" fillId="0" borderId="2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0" fillId="0" borderId="4" xfId="0" applyBorder="1" applyAlignment="1">
      <alignment vertical="center"/>
    </xf>
    <xf numFmtId="0" fontId="13" fillId="2" borderId="0" xfId="0" applyFont="1" applyFill="1" applyAlignment="1">
      <alignment horizontal="right" wrapText="1"/>
    </xf>
    <xf numFmtId="0" fontId="12" fillId="0" borderId="1" xfId="0" applyFont="1" applyBorder="1" applyAlignment="1">
      <alignment horizontal="center" vertical="top" wrapText="1"/>
    </xf>
    <xf numFmtId="0" fontId="7" fillId="0" borderId="0" xfId="0" applyFont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top" wrapText="1"/>
    </xf>
  </cellXfs>
  <cellStyles count="5">
    <cellStyle name="Обычный" xfId="0" builtinId="0"/>
    <cellStyle name="Обычный 13" xfId="4" xr:uid="{00000000-0005-0000-0000-000001000000}"/>
    <cellStyle name="Обычный 3" xfId="1" xr:uid="{00000000-0005-0000-0000-000002000000}"/>
    <cellStyle name="Обычный 5" xfId="3" xr:uid="{00000000-0005-0000-0000-000003000000}"/>
    <cellStyle name="Обычный 6 3 2 2" xfId="2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19050</xdr:colOff>
      <xdr:row>5</xdr:row>
      <xdr:rowOff>952500</xdr:rowOff>
    </xdr:from>
    <xdr:to>
      <xdr:col>10</xdr:col>
      <xdr:colOff>0</xdr:colOff>
      <xdr:row>5</xdr:row>
      <xdr:rowOff>1304925</xdr:rowOff>
    </xdr:to>
    <xdr:pic>
      <xdr:nvPicPr>
        <xdr:cNvPr id="6" name="Picture 1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72550" y="3590925"/>
          <a:ext cx="9334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19050</xdr:colOff>
      <xdr:row>5</xdr:row>
      <xdr:rowOff>923925</xdr:rowOff>
    </xdr:from>
    <xdr:to>
      <xdr:col>8</xdr:col>
      <xdr:colOff>1028700</xdr:colOff>
      <xdr:row>5</xdr:row>
      <xdr:rowOff>1362075</xdr:rowOff>
    </xdr:to>
    <xdr:pic>
      <xdr:nvPicPr>
        <xdr:cNvPr id="7" name="Picture 2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43850" y="3562350"/>
          <a:ext cx="100965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19050</xdr:colOff>
      <xdr:row>5</xdr:row>
      <xdr:rowOff>1600200</xdr:rowOff>
    </xdr:from>
    <xdr:to>
      <xdr:col>10</xdr:col>
      <xdr:colOff>1543050</xdr:colOff>
      <xdr:row>5</xdr:row>
      <xdr:rowOff>1962150</xdr:rowOff>
    </xdr:to>
    <xdr:pic>
      <xdr:nvPicPr>
        <xdr:cNvPr id="8" name="Picture 5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25050" y="4238625"/>
          <a:ext cx="1524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276225</xdr:colOff>
      <xdr:row>5</xdr:row>
      <xdr:rowOff>1400175</xdr:rowOff>
    </xdr:from>
    <xdr:to>
      <xdr:col>10</xdr:col>
      <xdr:colOff>438150</xdr:colOff>
      <xdr:row>5</xdr:row>
      <xdr:rowOff>1628775</xdr:rowOff>
    </xdr:to>
    <xdr:pic>
      <xdr:nvPicPr>
        <xdr:cNvPr id="9" name="Picture 6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82225" y="4038600"/>
          <a:ext cx="1619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2"/>
  <sheetViews>
    <sheetView tabSelected="1" topLeftCell="A4" zoomScaleNormal="100" workbookViewId="0">
      <selection activeCell="G17" sqref="G17"/>
    </sheetView>
  </sheetViews>
  <sheetFormatPr defaultColWidth="9.109375" defaultRowHeight="13.2" x14ac:dyDescent="0.25"/>
  <cols>
    <col min="1" max="1" width="6.6640625" style="9" customWidth="1"/>
    <col min="2" max="2" width="26.109375" style="5" bestFit="1" customWidth="1"/>
    <col min="3" max="3" width="8" style="5" customWidth="1"/>
    <col min="4" max="4" width="6.88671875" style="1" customWidth="1"/>
    <col min="5" max="7" width="18.6640625" style="1" customWidth="1"/>
    <col min="8" max="8" width="15.5546875" style="1" customWidth="1"/>
    <col min="9" max="9" width="15" style="1" customWidth="1"/>
    <col min="10" max="10" width="13.5546875" style="1" customWidth="1"/>
    <col min="11" max="11" width="30.44140625" style="1" customWidth="1"/>
    <col min="12" max="12" width="5.5546875" style="1" customWidth="1"/>
    <col min="13" max="14" width="9.109375" style="1" customWidth="1"/>
    <col min="15" max="16384" width="9.109375" style="1"/>
  </cols>
  <sheetData>
    <row r="1" spans="1:13" ht="118.8" customHeight="1" x14ac:dyDescent="0.3">
      <c r="A1" s="1"/>
      <c r="J1" s="30" t="s">
        <v>15</v>
      </c>
      <c r="K1" s="30"/>
      <c r="L1" s="14"/>
    </row>
    <row r="2" spans="1:13" ht="43.5" customHeight="1" x14ac:dyDescent="0.25">
      <c r="A2" s="32" t="s">
        <v>19</v>
      </c>
      <c r="B2" s="32"/>
      <c r="C2" s="32"/>
      <c r="D2" s="32"/>
      <c r="E2" s="32"/>
      <c r="F2" s="32"/>
      <c r="G2" s="32"/>
      <c r="H2" s="32"/>
      <c r="I2" s="32"/>
      <c r="J2" s="32"/>
      <c r="K2" s="32"/>
    </row>
    <row r="3" spans="1:13" ht="55.5" customHeight="1" x14ac:dyDescent="0.25">
      <c r="A3" s="16"/>
      <c r="B3" s="32" t="s">
        <v>13</v>
      </c>
      <c r="C3" s="32"/>
      <c r="D3" s="32"/>
      <c r="E3" s="32"/>
      <c r="F3" s="32"/>
      <c r="G3" s="32"/>
      <c r="H3" s="32"/>
      <c r="I3" s="32"/>
      <c r="J3" s="32"/>
      <c r="K3" s="32"/>
    </row>
    <row r="4" spans="1:13" ht="21.75" customHeight="1" x14ac:dyDescent="0.25">
      <c r="A4" s="16"/>
      <c r="B4" s="16"/>
      <c r="C4" s="16"/>
      <c r="D4" s="16"/>
      <c r="E4" s="16"/>
      <c r="F4" s="16"/>
      <c r="G4" s="16"/>
      <c r="H4" s="16"/>
      <c r="I4" s="16"/>
      <c r="J4" s="16"/>
      <c r="K4" s="16"/>
    </row>
    <row r="5" spans="1:13" ht="42.6" customHeight="1" x14ac:dyDescent="0.25">
      <c r="A5" s="33" t="s">
        <v>7</v>
      </c>
      <c r="B5" s="34" t="s">
        <v>9</v>
      </c>
      <c r="C5" s="34" t="s">
        <v>8</v>
      </c>
      <c r="D5" s="34" t="s">
        <v>0</v>
      </c>
      <c r="E5" s="34" t="s">
        <v>4</v>
      </c>
      <c r="F5" s="34"/>
      <c r="G5" s="34"/>
      <c r="H5" s="35" t="s">
        <v>10</v>
      </c>
      <c r="I5" s="35"/>
      <c r="J5" s="35"/>
      <c r="K5" s="20" t="s">
        <v>11</v>
      </c>
    </row>
    <row r="6" spans="1:13" ht="156" customHeight="1" x14ac:dyDescent="0.25">
      <c r="A6" s="33"/>
      <c r="B6" s="34"/>
      <c r="C6" s="34"/>
      <c r="D6" s="34"/>
      <c r="E6" s="20" t="s">
        <v>16</v>
      </c>
      <c r="F6" s="20" t="s">
        <v>17</v>
      </c>
      <c r="G6" s="20" t="s">
        <v>18</v>
      </c>
      <c r="H6" s="20" t="s">
        <v>1</v>
      </c>
      <c r="I6" s="20" t="s">
        <v>2</v>
      </c>
      <c r="J6" s="20" t="s">
        <v>3</v>
      </c>
      <c r="K6" s="20" t="s">
        <v>5</v>
      </c>
    </row>
    <row r="7" spans="1:13" s="2" customFormat="1" x14ac:dyDescent="0.3">
      <c r="A7" s="10">
        <v>1</v>
      </c>
      <c r="B7" s="4">
        <v>2</v>
      </c>
      <c r="C7" s="3">
        <v>3</v>
      </c>
      <c r="D7" s="3">
        <v>4</v>
      </c>
      <c r="E7" s="3">
        <v>5</v>
      </c>
      <c r="F7" s="3">
        <v>6</v>
      </c>
      <c r="G7" s="3">
        <v>7</v>
      </c>
      <c r="H7" s="3">
        <v>8</v>
      </c>
      <c r="I7" s="3">
        <v>9</v>
      </c>
      <c r="J7" s="3">
        <v>10</v>
      </c>
      <c r="K7" s="13">
        <v>11</v>
      </c>
    </row>
    <row r="8" spans="1:13" s="2" customFormat="1" ht="43.2" customHeight="1" x14ac:dyDescent="0.25">
      <c r="A8" s="11">
        <v>1</v>
      </c>
      <c r="B8" s="23" t="s">
        <v>20</v>
      </c>
      <c r="C8" s="7" t="s">
        <v>21</v>
      </c>
      <c r="D8" s="11">
        <v>4</v>
      </c>
      <c r="E8" s="17">
        <v>9930</v>
      </c>
      <c r="F8" s="8">
        <v>9930</v>
      </c>
      <c r="G8" s="8">
        <v>9930</v>
      </c>
      <c r="H8" s="18">
        <f t="shared" ref="H8" si="0">AVERAGE(E8:G8)</f>
        <v>9930</v>
      </c>
      <c r="I8" s="19">
        <f t="shared" ref="I8" si="1">STDEV(E8:G8)</f>
        <v>0</v>
      </c>
      <c r="J8" s="19">
        <f t="shared" ref="J8" si="2">I8/H8*100</f>
        <v>0</v>
      </c>
      <c r="K8" s="21">
        <v>39720</v>
      </c>
      <c r="M8" s="12"/>
    </row>
    <row r="9" spans="1:13" s="6" customFormat="1" ht="29.25" customHeight="1" x14ac:dyDescent="0.3">
      <c r="A9" s="26" t="s">
        <v>6</v>
      </c>
      <c r="B9" s="27"/>
      <c r="C9" s="28"/>
      <c r="D9" s="28"/>
      <c r="E9" s="28"/>
      <c r="F9" s="28"/>
      <c r="G9" s="28"/>
      <c r="H9" s="28"/>
      <c r="I9" s="28"/>
      <c r="J9" s="29"/>
      <c r="K9" s="22">
        <f>K8</f>
        <v>39720</v>
      </c>
    </row>
    <row r="10" spans="1:13" ht="23.25" customHeight="1" x14ac:dyDescent="0.25">
      <c r="A10" s="31" t="s">
        <v>12</v>
      </c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15"/>
    </row>
    <row r="12" spans="1:13" ht="14.4" x14ac:dyDescent="0.3">
      <c r="C12" s="24" t="s">
        <v>14</v>
      </c>
      <c r="D12" s="25"/>
      <c r="E12" s="25"/>
      <c r="F12" s="25"/>
      <c r="G12" s="25"/>
      <c r="H12" s="25"/>
      <c r="I12" s="25"/>
      <c r="J12" s="25"/>
      <c r="K12" s="25"/>
    </row>
  </sheetData>
  <mergeCells count="12">
    <mergeCell ref="C12:K12"/>
    <mergeCell ref="A9:J9"/>
    <mergeCell ref="J1:K1"/>
    <mergeCell ref="A10:K10"/>
    <mergeCell ref="A2:K2"/>
    <mergeCell ref="A5:A6"/>
    <mergeCell ref="B5:B6"/>
    <mergeCell ref="C5:C6"/>
    <mergeCell ref="D5:D6"/>
    <mergeCell ref="E5:G5"/>
    <mergeCell ref="H5:J5"/>
    <mergeCell ref="B3:K3"/>
  </mergeCells>
  <pageMargins left="0.31496062992125984" right="0.11811023622047245" top="0.15748031496062992" bottom="0.15748031496062992" header="0.31496062992125984" footer="0.31496062992125984"/>
  <pageSetup paperSize="9" scale="77" fitToHeight="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НМЦК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2022-08-10T12:42:25Z</dcterms:created>
  <dcterms:modified xsi:type="dcterms:W3CDTF">2026-10-01T11:31:30Z</dcterms:modified>
</cp:coreProperties>
</file>