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/>
  </bookViews>
  <sheets>
    <sheet name="Лист1 (2)" sheetId="4" r:id="rId1"/>
  </sheets>
  <calcPr calcId="125725" refMode="R1C1" fullPrecision="0"/>
</workbook>
</file>

<file path=xl/calcChain.xml><?xml version="1.0" encoding="utf-8"?>
<calcChain xmlns="http://schemas.openxmlformats.org/spreadsheetml/2006/main">
  <c r="J12" i="4"/>
  <c r="K12" s="1"/>
  <c r="L12" s="1"/>
  <c r="M12" l="1"/>
  <c r="M13" s="1"/>
</calcChain>
</file>

<file path=xl/sharedStrings.xml><?xml version="1.0" encoding="utf-8"?>
<sst xmlns="http://schemas.openxmlformats.org/spreadsheetml/2006/main" count="24" uniqueCount="21">
  <si>
    <t>Итого</t>
  </si>
  <si>
    <t>за единицу</t>
  </si>
  <si>
    <t>Среднее квадратичное отклонение</t>
  </si>
  <si>
    <t>Количество значений, используемых в расчете</t>
  </si>
  <si>
    <t xml:space="preserve">Количество (объем) закупаемого товара 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</si>
  <si>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</si>
  <si>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Наименование товара в соответствии с техническими характеристиками</t>
  </si>
  <si>
    <t>Средняя арифметическая величина цены единицы товара</t>
  </si>
  <si>
    <t>НМЦК
рын
Сумма, руб.</t>
  </si>
  <si>
    <t>№ п/п</t>
  </si>
  <si>
    <t>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</si>
  <si>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Начальная ( максимальная) цена контракта.</t>
  </si>
  <si>
    <t>Исполнитель ____________________Маркова В.Р.</t>
  </si>
  <si>
    <t>УТВЕРЖДАЮ                                                                                                                                                                                  ГЛАВНЫЙ  ВРАЧ  ГБУЗ ЛО "Тихвинская МБ"                                                     ______________НОВОЖИЛОВА Н.В.                                                                                                 "____" ___________ 2026 г.</t>
  </si>
  <si>
    <t>Коэффициент вариации</t>
  </si>
  <si>
    <t>Оказание услуг по ремонту  моноблока для морозильной камеры.</t>
  </si>
  <si>
    <t>Оказание услуг по ремонту  моноблока для морозильной камеры .</t>
  </si>
  <si>
    <t>(стоимость, за ед.руб., в т.ч. НДС) Коммерческое предложение вх. № 779 от 08.09.2026</t>
  </si>
  <si>
    <t xml:space="preserve"> (стоимость, за ед.руб., в т.ч. НДС) Коммерческое предложение вх. №  780 от  08.09.2026</t>
  </si>
  <si>
    <t xml:space="preserve"> (стоимость, за ед.руб., в т.ч. НДС) Коммерческое предложение вх. № 781 от 08.09.2026</t>
  </si>
  <si>
    <t xml:space="preserve"> За начальную  максимальную цену  контракта принято наименьшее коммерческое  в сумме  73500 руб.00коп.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</si>
</sst>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000"/>
  </numFmts>
  <fonts count="6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165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" fontId="1" fillId="0" borderId="2" xfId="0" applyNumberFormat="1" applyFont="1" applyBorder="1" applyAlignment="1">
      <alignment horizontal="center" vertical="justify" wrapText="1"/>
    </xf>
    <xf numFmtId="0" fontId="1" fillId="0" borderId="0" xfId="0" applyFont="1" applyBorder="1" applyAlignment="1">
      <alignment horizontal="center" vertical="justify" wrapText="1"/>
    </xf>
    <xf numFmtId="4" fontId="1" fillId="0" borderId="0" xfId="0" applyNumberFormat="1" applyFont="1" applyBorder="1" applyAlignment="1">
      <alignment horizontal="center" vertical="justify"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/>
    </xf>
    <xf numFmtId="4" fontId="1" fillId="0" borderId="1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left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/>
    </xf>
    <xf numFmtId="0" fontId="1" fillId="0" borderId="0" xfId="0" applyFont="1" applyAlignment="1">
      <alignment horizontal="left" readingOrder="1"/>
    </xf>
    <xf numFmtId="0" fontId="0" fillId="0" borderId="0" xfId="0" applyAlignment="1">
      <alignment horizontal="left" readingOrder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" fontId="2" fillId="0" borderId="0" xfId="0" applyNumberFormat="1" applyFont="1" applyBorder="1" applyAlignment="1">
      <alignment horizontal="right" vertical="justify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zoomScale="70" zoomScaleNormal="70" zoomScaleSheetLayoutView="57" workbookViewId="0">
      <selection activeCell="J27" sqref="J27"/>
    </sheetView>
  </sheetViews>
  <sheetFormatPr defaultRowHeight="15.75"/>
  <cols>
    <col min="1" max="1" width="5.28515625" style="11" customWidth="1"/>
    <col min="2" max="2" width="42.28515625" style="13" customWidth="1"/>
    <col min="3" max="3" width="8.7109375" style="7" customWidth="1"/>
    <col min="4" max="4" width="9.28515625" style="14" customWidth="1"/>
    <col min="5" max="5" width="16" style="1" customWidth="1"/>
    <col min="6" max="6" width="16.42578125" style="1" customWidth="1"/>
    <col min="7" max="7" width="14.28515625" style="12" hidden="1" customWidth="1"/>
    <col min="8" max="8" width="9.140625" style="12" hidden="1" customWidth="1"/>
    <col min="9" max="9" width="15.5703125" style="12" customWidth="1"/>
    <col min="10" max="10" width="16.42578125" style="1" customWidth="1"/>
    <col min="11" max="11" width="19.28515625" style="1" customWidth="1"/>
    <col min="12" max="12" width="21.5703125" style="1" customWidth="1"/>
    <col min="13" max="13" width="39.7109375" style="1" customWidth="1"/>
    <col min="14" max="16384" width="9.140625" style="11"/>
  </cols>
  <sheetData>
    <row r="1" spans="1:13" ht="90.75" customHeight="1">
      <c r="A1" s="8"/>
      <c r="B1" s="9"/>
      <c r="C1" s="9"/>
      <c r="D1" s="9"/>
      <c r="E1" s="10"/>
      <c r="F1" s="10"/>
      <c r="G1" s="10"/>
      <c r="H1" s="10"/>
      <c r="I1" s="10"/>
      <c r="J1" s="10"/>
      <c r="K1" s="41" t="s">
        <v>13</v>
      </c>
      <c r="L1" s="41"/>
      <c r="M1" s="41"/>
    </row>
    <row r="2" spans="1:13" ht="27" customHeight="1">
      <c r="A2" s="44" t="s">
        <v>11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27" customHeight="1">
      <c r="A3" s="44" t="s">
        <v>16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ht="36.75" customHeight="1">
      <c r="A4" s="42" t="s">
        <v>10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29.25" customHeight="1">
      <c r="A5" s="42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3" ht="29.25" customHeight="1">
      <c r="A6" s="51" t="s">
        <v>9</v>
      </c>
      <c r="B6" s="47" t="s">
        <v>6</v>
      </c>
      <c r="C6" s="47" t="s">
        <v>3</v>
      </c>
      <c r="D6" s="47" t="s">
        <v>4</v>
      </c>
      <c r="E6" s="46" t="s">
        <v>17</v>
      </c>
      <c r="F6" s="46" t="s">
        <v>18</v>
      </c>
      <c r="G6" s="19"/>
      <c r="H6" s="19"/>
      <c r="I6" s="46" t="s">
        <v>19</v>
      </c>
      <c r="J6" s="46" t="s">
        <v>7</v>
      </c>
      <c r="K6" s="46" t="s">
        <v>2</v>
      </c>
      <c r="L6" s="46" t="s">
        <v>14</v>
      </c>
      <c r="M6" s="46" t="s">
        <v>5</v>
      </c>
    </row>
    <row r="7" spans="1:13" ht="38.25" customHeight="1">
      <c r="A7" s="52"/>
      <c r="B7" s="47"/>
      <c r="C7" s="47"/>
      <c r="D7" s="47"/>
      <c r="E7" s="46"/>
      <c r="F7" s="46"/>
      <c r="G7" s="19"/>
      <c r="H7" s="19"/>
      <c r="I7" s="46"/>
      <c r="J7" s="46"/>
      <c r="K7" s="46"/>
      <c r="L7" s="46"/>
      <c r="M7" s="46"/>
    </row>
    <row r="8" spans="1:13" ht="69.75" customHeight="1">
      <c r="A8" s="52"/>
      <c r="B8" s="47"/>
      <c r="C8" s="47"/>
      <c r="D8" s="47"/>
      <c r="E8" s="46"/>
      <c r="F8" s="46"/>
      <c r="G8" s="19"/>
      <c r="H8" s="19"/>
      <c r="I8" s="46"/>
      <c r="J8" s="46"/>
      <c r="K8" s="46"/>
      <c r="L8" s="46"/>
      <c r="M8" s="46"/>
    </row>
    <row r="9" spans="1:13" ht="60" customHeight="1">
      <c r="A9" s="52"/>
      <c r="B9" s="47"/>
      <c r="C9" s="47"/>
      <c r="D9" s="47"/>
      <c r="E9" s="46"/>
      <c r="F9" s="46"/>
      <c r="G9" s="19"/>
      <c r="H9" s="19"/>
      <c r="I9" s="46"/>
      <c r="J9" s="46"/>
      <c r="K9" s="46"/>
      <c r="L9" s="46"/>
      <c r="M9" s="18"/>
    </row>
    <row r="10" spans="1:13" ht="60" customHeight="1">
      <c r="A10" s="53"/>
      <c r="B10" s="47"/>
      <c r="C10" s="47"/>
      <c r="D10" s="47"/>
      <c r="E10" s="46"/>
      <c r="F10" s="46"/>
      <c r="G10" s="19"/>
      <c r="H10" s="19"/>
      <c r="I10" s="46"/>
      <c r="J10" s="46"/>
      <c r="K10" s="46"/>
      <c r="L10" s="46"/>
      <c r="M10" s="18" t="s">
        <v>8</v>
      </c>
    </row>
    <row r="11" spans="1:13" ht="15.75" customHeight="1">
      <c r="A11" s="17"/>
      <c r="B11" s="47"/>
      <c r="C11" s="47"/>
      <c r="D11" s="47"/>
      <c r="E11" s="18" t="s">
        <v>1</v>
      </c>
      <c r="F11" s="18" t="s">
        <v>1</v>
      </c>
      <c r="G11" s="19"/>
      <c r="H11" s="19"/>
      <c r="I11" s="18" t="s">
        <v>1</v>
      </c>
      <c r="J11" s="18" t="s">
        <v>1</v>
      </c>
      <c r="K11" s="4"/>
      <c r="L11" s="18"/>
      <c r="M11" s="18" t="s">
        <v>0</v>
      </c>
    </row>
    <row r="12" spans="1:13" ht="50.25" customHeight="1">
      <c r="A12" s="39">
        <v>1</v>
      </c>
      <c r="B12" s="40" t="s">
        <v>15</v>
      </c>
      <c r="C12" s="39">
        <v>3</v>
      </c>
      <c r="D12" s="39">
        <v>1</v>
      </c>
      <c r="E12" s="28">
        <v>73500</v>
      </c>
      <c r="F12" s="28">
        <v>81200</v>
      </c>
      <c r="G12" s="19"/>
      <c r="H12" s="19"/>
      <c r="I12" s="28">
        <v>84000</v>
      </c>
      <c r="J12" s="4">
        <f t="shared" ref="J12" si="0">(E12+F12+I12)/C12</f>
        <v>79566.67</v>
      </c>
      <c r="K12" s="4">
        <f t="shared" ref="K12" si="1">SQRT((POWER(E12-J12,2)+POWER(F12-J12,2)+POWER(I12-J12,2))/(C12-1))</f>
        <v>5437.22</v>
      </c>
      <c r="L12" s="5">
        <f t="shared" ref="L12" si="2">K12/J12</f>
        <v>6.83E-2</v>
      </c>
      <c r="M12" s="15">
        <f t="shared" ref="M12" si="3">J12*D12</f>
        <v>79566.67</v>
      </c>
    </row>
    <row r="13" spans="1:13" ht="16.5" customHeight="1">
      <c r="A13" s="20"/>
      <c r="B13" s="26"/>
      <c r="C13" s="21"/>
      <c r="D13" s="22"/>
      <c r="E13" s="25"/>
      <c r="F13" s="25"/>
      <c r="G13" s="23"/>
      <c r="H13" s="24"/>
      <c r="I13" s="25"/>
      <c r="J13" s="4"/>
      <c r="K13" s="4"/>
      <c r="L13" s="5"/>
      <c r="M13" s="15">
        <f>SUM(M12:M12)</f>
        <v>79566.67</v>
      </c>
    </row>
    <row r="14" spans="1:13" ht="16.5" customHeight="1">
      <c r="A14" s="2"/>
      <c r="B14" s="2"/>
      <c r="C14" s="2"/>
      <c r="D14" s="2"/>
      <c r="E14" s="3"/>
      <c r="F14" s="3"/>
      <c r="G14" s="3"/>
      <c r="H14" s="3"/>
      <c r="I14" s="6"/>
      <c r="J14" s="6"/>
      <c r="K14" s="6"/>
      <c r="L14" s="6"/>
      <c r="M14" s="3"/>
    </row>
    <row r="15" spans="1:13">
      <c r="I15" s="16"/>
    </row>
    <row r="16" spans="1:13" ht="24.75" customHeight="1">
      <c r="B16" s="54" t="s">
        <v>20</v>
      </c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</row>
    <row r="17" spans="2:12">
      <c r="B17" s="49" t="s">
        <v>12</v>
      </c>
      <c r="C17" s="50"/>
      <c r="D17" s="50"/>
      <c r="E17" s="50"/>
    </row>
    <row r="18" spans="2:12">
      <c r="B18" s="27"/>
      <c r="F18" s="30"/>
      <c r="G18" s="31"/>
      <c r="H18" s="31"/>
      <c r="I18" s="31"/>
    </row>
    <row r="19" spans="2:12">
      <c r="C19" s="29"/>
      <c r="D19" s="29"/>
      <c r="E19" s="29"/>
      <c r="F19" s="34"/>
      <c r="G19" s="34"/>
      <c r="H19" s="34"/>
      <c r="I19" s="34"/>
    </row>
    <row r="20" spans="2:12">
      <c r="B20" s="33"/>
      <c r="C20" s="34"/>
      <c r="D20" s="34"/>
      <c r="E20" s="34"/>
      <c r="F20" s="36"/>
      <c r="G20" s="36"/>
      <c r="H20" s="36"/>
      <c r="I20" s="36"/>
      <c r="J20" s="36"/>
      <c r="K20" s="36"/>
      <c r="L20" s="36"/>
    </row>
    <row r="21" spans="2:12">
      <c r="B21" s="35"/>
      <c r="C21" s="36"/>
      <c r="D21" s="36"/>
      <c r="E21" s="36"/>
      <c r="F21" s="38"/>
      <c r="G21" s="38"/>
      <c r="H21" s="38"/>
      <c r="I21" s="38"/>
      <c r="J21" s="38"/>
    </row>
    <row r="22" spans="2:12">
      <c r="B22" s="37"/>
      <c r="C22" s="38"/>
      <c r="D22" s="38"/>
      <c r="E22" s="38"/>
    </row>
    <row r="23" spans="2:12">
      <c r="F23" s="32"/>
    </row>
  </sheetData>
  <mergeCells count="17">
    <mergeCell ref="B17:E17"/>
    <mergeCell ref="A6:A10"/>
    <mergeCell ref="B16:M16"/>
    <mergeCell ref="K1:M1"/>
    <mergeCell ref="A4:M5"/>
    <mergeCell ref="A2:M2"/>
    <mergeCell ref="J6:J10"/>
    <mergeCell ref="B6:B11"/>
    <mergeCell ref="C6:C11"/>
    <mergeCell ref="L6:L10"/>
    <mergeCell ref="K6:K10"/>
    <mergeCell ref="D6:D11"/>
    <mergeCell ref="I6:I10"/>
    <mergeCell ref="E6:E10"/>
    <mergeCell ref="F6:F10"/>
    <mergeCell ref="M6:M8"/>
    <mergeCell ref="A3:M3"/>
  </mergeCells>
  <phoneticPr fontId="0" type="noConversion"/>
  <pageMargins left="0.74803149606299213" right="0.74803149606299213" top="0.59055118110236227" bottom="0.59055118110236227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MarkovaVR</cp:lastModifiedBy>
  <cp:lastPrinted>2026-09-08T11:26:10Z</cp:lastPrinted>
  <dcterms:created xsi:type="dcterms:W3CDTF">1996-10-08T23:32:33Z</dcterms:created>
  <dcterms:modified xsi:type="dcterms:W3CDTF">2026-09-08T11:26:13Z</dcterms:modified>
</cp:coreProperties>
</file>